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3 Cannabis Supplemental\"/>
    </mc:Choice>
  </mc:AlternateContent>
  <xr:revisionPtr revIDLastSave="0" documentId="13_ncr:1_{CC80FF4C-7ACF-4D56-AB68-399D80F56A4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unt from Worksheets" sheetId="16" r:id="rId1"/>
    <sheet name="Manifest Count - Comparison" sheetId="24" r:id="rId2"/>
  </sheets>
  <definedNames>
    <definedName name="_xlnm._FilterDatabase" localSheetId="0" hidden="1">'Count from Worksheets'!$L$3:$L$3</definedName>
    <definedName name="_xlnm._FilterDatabase" localSheetId="1" hidden="1">'Manifest Count - Comparison'!#REF!</definedName>
    <definedName name="_xlnm.Print_Titles" localSheetId="0">'Count from Worksheets'!$3:$3</definedName>
  </definedNames>
  <calcPr calcId="191028"/>
  <customWorkbookViews>
    <customWorkbookView name="Tlachac, Matthew - Personal View" guid="{C153EFAD-3644-432E-BAA7-4FA25B1B2E4D}" autoUpdate="1" mergeInterval="5" personalView="1" maximized="1" windowWidth="1680" windowHeight="80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16" l="1"/>
  <c r="E22" i="24" s="1"/>
  <c r="I22" i="24" s="1"/>
  <c r="K23" i="16"/>
  <c r="E27" i="16"/>
  <c r="D27" i="16"/>
  <c r="L34" i="16"/>
  <c r="E33" i="24" s="1"/>
  <c r="I33" i="24" s="1"/>
  <c r="K34" i="16"/>
  <c r="D33" i="24" s="1"/>
  <c r="H33" i="24" s="1"/>
  <c r="L45" i="16"/>
  <c r="E44" i="24" s="1"/>
  <c r="I44" i="24" s="1"/>
  <c r="K45" i="16"/>
  <c r="D44" i="24" s="1"/>
  <c r="H44" i="24" s="1"/>
  <c r="L76" i="16"/>
  <c r="E75" i="24" s="1"/>
  <c r="I75" i="24" s="1"/>
  <c r="K76" i="16"/>
  <c r="D75" i="24" s="1"/>
  <c r="H75" i="24" s="1"/>
  <c r="L28" i="16"/>
  <c r="E27" i="24" s="1"/>
  <c r="I27" i="24" s="1"/>
  <c r="K28" i="16"/>
  <c r="D27" i="24" s="1"/>
  <c r="H27" i="24" s="1"/>
  <c r="L12" i="16"/>
  <c r="K12" i="16"/>
  <c r="D11" i="24" s="1"/>
  <c r="H11" i="24" s="1"/>
  <c r="L58" i="16"/>
  <c r="K58" i="16"/>
  <c r="D57" i="24" s="1"/>
  <c r="H57" i="24" s="1"/>
  <c r="L54" i="16"/>
  <c r="E53" i="24" s="1"/>
  <c r="I53" i="24" s="1"/>
  <c r="K54" i="16"/>
  <c r="D53" i="24" s="1"/>
  <c r="H53" i="24" s="1"/>
  <c r="L48" i="16"/>
  <c r="E47" i="24" s="1"/>
  <c r="I47" i="24" s="1"/>
  <c r="K48" i="16"/>
  <c r="L24" i="16"/>
  <c r="E23" i="24" s="1"/>
  <c r="I23" i="24" s="1"/>
  <c r="K24" i="16"/>
  <c r="D23" i="24" s="1"/>
  <c r="H23" i="24" s="1"/>
  <c r="L68" i="16"/>
  <c r="E67" i="24" s="1"/>
  <c r="I67" i="24" s="1"/>
  <c r="K68" i="16"/>
  <c r="D67" i="24" s="1"/>
  <c r="H67" i="24" s="1"/>
  <c r="L50" i="16"/>
  <c r="E49" i="24" s="1"/>
  <c r="I49" i="24" s="1"/>
  <c r="K50" i="16"/>
  <c r="L39" i="16"/>
  <c r="E38" i="24" s="1"/>
  <c r="I38" i="24" s="1"/>
  <c r="K39" i="16"/>
  <c r="D38" i="24" s="1"/>
  <c r="H38" i="24" s="1"/>
  <c r="L49" i="16"/>
  <c r="E48" i="24" s="1"/>
  <c r="I48" i="24" s="1"/>
  <c r="K49" i="16"/>
  <c r="D48" i="24" s="1"/>
  <c r="H48" i="24" s="1"/>
  <c r="L26" i="16"/>
  <c r="K26" i="16"/>
  <c r="D25" i="24" s="1"/>
  <c r="H25" i="24" s="1"/>
  <c r="L32" i="16"/>
  <c r="E31" i="24" s="1"/>
  <c r="I31" i="24" s="1"/>
  <c r="K32" i="16"/>
  <c r="D31" i="24" s="1"/>
  <c r="H31" i="24" s="1"/>
  <c r="L60" i="16"/>
  <c r="K60" i="16"/>
  <c r="L86" i="16"/>
  <c r="K86" i="16"/>
  <c r="D85" i="24" s="1"/>
  <c r="H85" i="24" s="1"/>
  <c r="L21" i="16"/>
  <c r="E20" i="24" s="1"/>
  <c r="I20" i="24" s="1"/>
  <c r="K21" i="16"/>
  <c r="D20" i="24" s="1"/>
  <c r="H20" i="24" s="1"/>
  <c r="L16" i="16"/>
  <c r="K16" i="16"/>
  <c r="D15" i="24" s="1"/>
  <c r="H15" i="24" s="1"/>
  <c r="L15" i="16"/>
  <c r="E14" i="24" s="1"/>
  <c r="I14" i="24" s="1"/>
  <c r="K15" i="16"/>
  <c r="D14" i="24" s="1"/>
  <c r="H14" i="24" s="1"/>
  <c r="K11" i="16"/>
  <c r="L13" i="16"/>
  <c r="E12" i="24" s="1"/>
  <c r="I12" i="24" s="1"/>
  <c r="K13" i="16"/>
  <c r="D12" i="24" s="1"/>
  <c r="H12" i="24" s="1"/>
  <c r="L11" i="16"/>
  <c r="E10" i="24" s="1"/>
  <c r="I10" i="24" s="1"/>
  <c r="D4" i="24"/>
  <c r="H4" i="24" s="1"/>
  <c r="E4" i="24"/>
  <c r="I4" i="24" s="1"/>
  <c r="D5" i="24"/>
  <c r="H5" i="24" s="1"/>
  <c r="E5" i="24"/>
  <c r="I5" i="24" s="1"/>
  <c r="D6" i="24"/>
  <c r="H6" i="24" s="1"/>
  <c r="E6" i="24"/>
  <c r="I6" i="24" s="1"/>
  <c r="D7" i="24"/>
  <c r="H7" i="24" s="1"/>
  <c r="E7" i="24"/>
  <c r="I7" i="24" s="1"/>
  <c r="D8" i="24"/>
  <c r="H8" i="24" s="1"/>
  <c r="E8" i="24"/>
  <c r="I8" i="24" s="1"/>
  <c r="D9" i="24"/>
  <c r="H9" i="24" s="1"/>
  <c r="E9" i="24"/>
  <c r="I9" i="24" s="1"/>
  <c r="E11" i="24"/>
  <c r="I11" i="24" s="1"/>
  <c r="D13" i="24"/>
  <c r="H13" i="24" s="1"/>
  <c r="E13" i="24"/>
  <c r="I13" i="24" s="1"/>
  <c r="E15" i="24"/>
  <c r="I15" i="24" s="1"/>
  <c r="D16" i="24"/>
  <c r="H16" i="24" s="1"/>
  <c r="E16" i="24"/>
  <c r="I16" i="24" s="1"/>
  <c r="D17" i="24"/>
  <c r="H17" i="24" s="1"/>
  <c r="E17" i="24"/>
  <c r="I17" i="24" s="1"/>
  <c r="D18" i="24"/>
  <c r="H18" i="24" s="1"/>
  <c r="E18" i="24"/>
  <c r="I18" i="24" s="1"/>
  <c r="D19" i="24"/>
  <c r="H19" i="24" s="1"/>
  <c r="E19" i="24"/>
  <c r="I19" i="24" s="1"/>
  <c r="D21" i="24"/>
  <c r="H21" i="24" s="1"/>
  <c r="E21" i="24"/>
  <c r="I21" i="24" s="1"/>
  <c r="D22" i="24"/>
  <c r="H22" i="24" s="1"/>
  <c r="D24" i="24"/>
  <c r="H24" i="24" s="1"/>
  <c r="E24" i="24"/>
  <c r="I24" i="24" s="1"/>
  <c r="E25" i="24"/>
  <c r="I25" i="24" s="1"/>
  <c r="D26" i="24"/>
  <c r="H26" i="24" s="1"/>
  <c r="E26" i="24"/>
  <c r="I26" i="24" s="1"/>
  <c r="D28" i="24"/>
  <c r="H28" i="24" s="1"/>
  <c r="E28" i="24"/>
  <c r="I28" i="24" s="1"/>
  <c r="D29" i="24"/>
  <c r="H29" i="24" s="1"/>
  <c r="E29" i="24"/>
  <c r="I29" i="24" s="1"/>
  <c r="D30" i="24"/>
  <c r="H30" i="24" s="1"/>
  <c r="E30" i="24"/>
  <c r="I30" i="24" s="1"/>
  <c r="D32" i="24"/>
  <c r="H32" i="24" s="1"/>
  <c r="E32" i="24"/>
  <c r="I32" i="24" s="1"/>
  <c r="D34" i="24"/>
  <c r="H34" i="24" s="1"/>
  <c r="E34" i="24"/>
  <c r="I34" i="24" s="1"/>
  <c r="D35" i="24"/>
  <c r="H35" i="24" s="1"/>
  <c r="E35" i="24"/>
  <c r="I35" i="24" s="1"/>
  <c r="D36" i="24"/>
  <c r="H36" i="24" s="1"/>
  <c r="E36" i="24"/>
  <c r="I36" i="24" s="1"/>
  <c r="D37" i="24"/>
  <c r="H37" i="24" s="1"/>
  <c r="E37" i="24"/>
  <c r="I37" i="24" s="1"/>
  <c r="D39" i="24"/>
  <c r="H39" i="24" s="1"/>
  <c r="E39" i="24"/>
  <c r="I39" i="24" s="1"/>
  <c r="D40" i="24"/>
  <c r="H40" i="24" s="1"/>
  <c r="E40" i="24"/>
  <c r="I40" i="24" s="1"/>
  <c r="D41" i="24"/>
  <c r="H41" i="24" s="1"/>
  <c r="E41" i="24"/>
  <c r="I41" i="24" s="1"/>
  <c r="D42" i="24"/>
  <c r="H42" i="24" s="1"/>
  <c r="E42" i="24"/>
  <c r="I42" i="24" s="1"/>
  <c r="D43" i="24"/>
  <c r="H43" i="24" s="1"/>
  <c r="E43" i="24"/>
  <c r="I43" i="24" s="1"/>
  <c r="D45" i="24"/>
  <c r="H45" i="24" s="1"/>
  <c r="E45" i="24"/>
  <c r="I45" i="24" s="1"/>
  <c r="D46" i="24"/>
  <c r="H46" i="24" s="1"/>
  <c r="E46" i="24"/>
  <c r="I46" i="24" s="1"/>
  <c r="D47" i="24"/>
  <c r="H47" i="24" s="1"/>
  <c r="D49" i="24"/>
  <c r="H49" i="24" s="1"/>
  <c r="D50" i="24"/>
  <c r="H50" i="24" s="1"/>
  <c r="E50" i="24"/>
  <c r="I50" i="24" s="1"/>
  <c r="D51" i="24"/>
  <c r="H51" i="24" s="1"/>
  <c r="E51" i="24"/>
  <c r="I51" i="24" s="1"/>
  <c r="D52" i="24"/>
  <c r="H52" i="24" s="1"/>
  <c r="E52" i="24"/>
  <c r="I52" i="24" s="1"/>
  <c r="D54" i="24"/>
  <c r="H54" i="24" s="1"/>
  <c r="E54" i="24"/>
  <c r="I54" i="24" s="1"/>
  <c r="D55" i="24"/>
  <c r="H55" i="24" s="1"/>
  <c r="E55" i="24"/>
  <c r="I55" i="24" s="1"/>
  <c r="D56" i="24"/>
  <c r="H56" i="24" s="1"/>
  <c r="E56" i="24"/>
  <c r="I56" i="24" s="1"/>
  <c r="E57" i="24"/>
  <c r="I57" i="24" s="1"/>
  <c r="D58" i="24"/>
  <c r="H58" i="24" s="1"/>
  <c r="E58" i="24"/>
  <c r="I58" i="24" s="1"/>
  <c r="D59" i="24"/>
  <c r="H59" i="24" s="1"/>
  <c r="E59" i="24"/>
  <c r="I59" i="24" s="1"/>
  <c r="D60" i="24"/>
  <c r="H60" i="24" s="1"/>
  <c r="E60" i="24"/>
  <c r="I60" i="24" s="1"/>
  <c r="D61" i="24"/>
  <c r="H61" i="24" s="1"/>
  <c r="E61" i="24"/>
  <c r="I61" i="24" s="1"/>
  <c r="D62" i="24"/>
  <c r="H62" i="24" s="1"/>
  <c r="E62" i="24"/>
  <c r="I62" i="24" s="1"/>
  <c r="D63" i="24"/>
  <c r="H63" i="24" s="1"/>
  <c r="E63" i="24"/>
  <c r="I63" i="24" s="1"/>
  <c r="D64" i="24"/>
  <c r="H64" i="24" s="1"/>
  <c r="E64" i="24"/>
  <c r="I64" i="24" s="1"/>
  <c r="D65" i="24"/>
  <c r="H65" i="24" s="1"/>
  <c r="E65" i="24"/>
  <c r="I65" i="24" s="1"/>
  <c r="D66" i="24"/>
  <c r="H66" i="24" s="1"/>
  <c r="E66" i="24"/>
  <c r="I66" i="24" s="1"/>
  <c r="D68" i="24"/>
  <c r="H68" i="24" s="1"/>
  <c r="E68" i="24"/>
  <c r="I68" i="24" s="1"/>
  <c r="D69" i="24"/>
  <c r="H69" i="24" s="1"/>
  <c r="E69" i="24"/>
  <c r="I69" i="24" s="1"/>
  <c r="D70" i="24"/>
  <c r="H70" i="24" s="1"/>
  <c r="E70" i="24"/>
  <c r="I70" i="24" s="1"/>
  <c r="D71" i="24"/>
  <c r="H71" i="24" s="1"/>
  <c r="E71" i="24"/>
  <c r="I71" i="24" s="1"/>
  <c r="D72" i="24"/>
  <c r="H72" i="24" s="1"/>
  <c r="E72" i="24"/>
  <c r="I72" i="24" s="1"/>
  <c r="D73" i="24"/>
  <c r="H73" i="24" s="1"/>
  <c r="E73" i="24"/>
  <c r="I73" i="24" s="1"/>
  <c r="D74" i="24"/>
  <c r="H74" i="24" s="1"/>
  <c r="E74" i="24"/>
  <c r="I74" i="24" s="1"/>
  <c r="D76" i="24"/>
  <c r="H76" i="24" s="1"/>
  <c r="E76" i="24"/>
  <c r="I76" i="24" s="1"/>
  <c r="D77" i="24"/>
  <c r="H77" i="24" s="1"/>
  <c r="E77" i="24"/>
  <c r="I77" i="24" s="1"/>
  <c r="D78" i="24"/>
  <c r="H78" i="24" s="1"/>
  <c r="E78" i="24"/>
  <c r="I78" i="24" s="1"/>
  <c r="D79" i="24"/>
  <c r="H79" i="24" s="1"/>
  <c r="E79" i="24"/>
  <c r="I79" i="24" s="1"/>
  <c r="D80" i="24"/>
  <c r="H80" i="24" s="1"/>
  <c r="E80" i="24"/>
  <c r="I80" i="24" s="1"/>
  <c r="D81" i="24"/>
  <c r="H81" i="24" s="1"/>
  <c r="E81" i="24"/>
  <c r="I81" i="24" s="1"/>
  <c r="D82" i="24"/>
  <c r="H82" i="24" s="1"/>
  <c r="E82" i="24"/>
  <c r="I82" i="24" s="1"/>
  <c r="D83" i="24"/>
  <c r="H83" i="24" s="1"/>
  <c r="E83" i="24"/>
  <c r="I83" i="24" s="1"/>
  <c r="D84" i="24"/>
  <c r="H84" i="24" s="1"/>
  <c r="E84" i="24"/>
  <c r="I84" i="24" s="1"/>
  <c r="E85" i="24"/>
  <c r="I85" i="24" s="1"/>
  <c r="D86" i="24"/>
  <c r="H86" i="24" s="1"/>
  <c r="E86" i="24"/>
  <c r="I86" i="24" s="1"/>
  <c r="D87" i="24"/>
  <c r="H87" i="24" s="1"/>
  <c r="E87" i="24"/>
  <c r="I87" i="24" s="1"/>
  <c r="D88" i="24"/>
  <c r="H88" i="24" s="1"/>
  <c r="E88" i="24"/>
  <c r="I88" i="24" s="1"/>
  <c r="D89" i="24"/>
  <c r="H89" i="24" s="1"/>
  <c r="E89" i="24"/>
  <c r="I89" i="24" s="1"/>
  <c r="D90" i="24"/>
  <c r="H90" i="24" s="1"/>
  <c r="E90" i="24"/>
  <c r="I90" i="24" s="1"/>
  <c r="E3" i="24"/>
  <c r="I3" i="24" s="1"/>
  <c r="D3" i="24"/>
  <c r="H3" i="24" s="1"/>
  <c r="L92" i="16" l="1"/>
  <c r="K92" i="16"/>
  <c r="D10" i="24"/>
  <c r="H10" i="24" s="1"/>
  <c r="G91" i="24"/>
  <c r="E91" i="24"/>
  <c r="F91" i="24"/>
  <c r="D91" i="24" l="1"/>
  <c r="H91" i="24" s="1"/>
  <c r="I91" i="24"/>
</calcChain>
</file>

<file path=xl/sharedStrings.xml><?xml version="1.0" encoding="utf-8"?>
<sst xmlns="http://schemas.openxmlformats.org/spreadsheetml/2006/main" count="222" uniqueCount="131">
  <si>
    <t>#</t>
  </si>
  <si>
    <t>County</t>
  </si>
  <si>
    <t>ADAMS</t>
  </si>
  <si>
    <t>HAMILTON</t>
  </si>
  <si>
    <t>NOBLE</t>
  </si>
  <si>
    <t>ALLEN</t>
  </si>
  <si>
    <t>HANCOCK</t>
  </si>
  <si>
    <t>OTTAWA</t>
  </si>
  <si>
    <t>ASHLAND</t>
  </si>
  <si>
    <t>HARDIN</t>
  </si>
  <si>
    <t>PAULDING</t>
  </si>
  <si>
    <t>ASHTABULA</t>
  </si>
  <si>
    <t>HARRISON</t>
  </si>
  <si>
    <t>PERRY</t>
  </si>
  <si>
    <t>ATHENS</t>
  </si>
  <si>
    <t>HENRY</t>
  </si>
  <si>
    <t>PICKAWAY</t>
  </si>
  <si>
    <t>AUGLAIZE</t>
  </si>
  <si>
    <t>HIGHLAND</t>
  </si>
  <si>
    <t>PIKE</t>
  </si>
  <si>
    <t>BELMONT</t>
  </si>
  <si>
    <t>HOCKING</t>
  </si>
  <si>
    <t>PORTAGE</t>
  </si>
  <si>
    <t>BROWN</t>
  </si>
  <si>
    <t>HOLMES</t>
  </si>
  <si>
    <t>PREBLE</t>
  </si>
  <si>
    <t>BUTLER</t>
  </si>
  <si>
    <t>HURON</t>
  </si>
  <si>
    <t>PUTNAM</t>
  </si>
  <si>
    <t>CARROLL</t>
  </si>
  <si>
    <t>JACKSON</t>
  </si>
  <si>
    <t>RICHLAND</t>
  </si>
  <si>
    <t>CHAMPAIGN</t>
  </si>
  <si>
    <t>JEFFERSON</t>
  </si>
  <si>
    <t>ROSS</t>
  </si>
  <si>
    <t>CLARK</t>
  </si>
  <si>
    <t>KNOX</t>
  </si>
  <si>
    <t>SANDUSKY</t>
  </si>
  <si>
    <t>CLERMONT</t>
  </si>
  <si>
    <t>LAKE</t>
  </si>
  <si>
    <t>SCIOTO</t>
  </si>
  <si>
    <t>CLINTON</t>
  </si>
  <si>
    <t>LAWRENCE</t>
  </si>
  <si>
    <t>SENECA</t>
  </si>
  <si>
    <t>COLUMBIANA</t>
  </si>
  <si>
    <t>LICKING</t>
  </si>
  <si>
    <t>SHELBY</t>
  </si>
  <si>
    <t>COSHOCTON</t>
  </si>
  <si>
    <t>LOGAN</t>
  </si>
  <si>
    <t>STARK</t>
  </si>
  <si>
    <t xml:space="preserve">CRAWFORD </t>
  </si>
  <si>
    <t>LORAIN</t>
  </si>
  <si>
    <t>SUMMIT</t>
  </si>
  <si>
    <t>CUYAHOGA</t>
  </si>
  <si>
    <t>LUCAS</t>
  </si>
  <si>
    <t>TRUMBULL</t>
  </si>
  <si>
    <t>DARKE</t>
  </si>
  <si>
    <t>MADISON</t>
  </si>
  <si>
    <t>TUSCARAWAS</t>
  </si>
  <si>
    <t>DEFIANCE</t>
  </si>
  <si>
    <t>MAHONING</t>
  </si>
  <si>
    <t>UNION</t>
  </si>
  <si>
    <t>DELAWARE</t>
  </si>
  <si>
    <t>MARION</t>
  </si>
  <si>
    <t>VANWERT</t>
  </si>
  <si>
    <t>ERIE</t>
  </si>
  <si>
    <t>MEDINA</t>
  </si>
  <si>
    <t>VINTON</t>
  </si>
  <si>
    <t>FAIRFIELD</t>
  </si>
  <si>
    <t>MEIGS</t>
  </si>
  <si>
    <t>WARREN</t>
  </si>
  <si>
    <t>FAYETTE</t>
  </si>
  <si>
    <t>MERCER</t>
  </si>
  <si>
    <t>WASHINGTON</t>
  </si>
  <si>
    <t>FRANKLIN</t>
  </si>
  <si>
    <t>MIAMI</t>
  </si>
  <si>
    <t>WAYNE</t>
  </si>
  <si>
    <t>FULTON</t>
  </si>
  <si>
    <t>MONROE</t>
  </si>
  <si>
    <t>WILLIAMS</t>
  </si>
  <si>
    <t>GALLIA</t>
  </si>
  <si>
    <t>MONTGOMERY</t>
  </si>
  <si>
    <t>WOOD</t>
  </si>
  <si>
    <t>GEAUGA</t>
  </si>
  <si>
    <t>MORGAN</t>
  </si>
  <si>
    <t>WYANDOT</t>
  </si>
  <si>
    <t>GREENE</t>
  </si>
  <si>
    <t>MORROW</t>
  </si>
  <si>
    <t>Total</t>
  </si>
  <si>
    <t>GUERNSEY</t>
  </si>
  <si>
    <t>MUSKINGUM</t>
  </si>
  <si>
    <t>Bate Number Range Low</t>
  </si>
  <si>
    <t>Bate Number Range High</t>
  </si>
  <si>
    <t>County #</t>
  </si>
  <si>
    <t># of Part Petitions on SOS Count</t>
  </si>
  <si>
    <t xml:space="preserve"># of Signatures on SOS Count </t>
  </si>
  <si>
    <t># of Part-Petitions on the Worksheet</t>
  </si>
  <si>
    <t>Signatures on the Worksheet</t>
  </si>
  <si>
    <t>Total Signatures form Worksheets</t>
  </si>
  <si>
    <t xml:space="preserve">Individual Worksheets </t>
  </si>
  <si>
    <t>County Totals</t>
  </si>
  <si>
    <t>Part-Petition Comparison</t>
  </si>
  <si>
    <t>Signature Comparison</t>
  </si>
  <si>
    <t>Total Part-Petitions from Worksheets</t>
  </si>
  <si>
    <t xml:space="preserve">TOTALS </t>
  </si>
  <si>
    <t># of Part Petitions on Petitioners' Manifest</t>
  </si>
  <si>
    <t># of Signatures on Petitioners' Manifest</t>
  </si>
  <si>
    <t>Brown</t>
  </si>
  <si>
    <t>Carroll</t>
  </si>
  <si>
    <t>Clark</t>
  </si>
  <si>
    <t>Clermont</t>
  </si>
  <si>
    <t>Cuyahoga</t>
  </si>
  <si>
    <t>Warren</t>
  </si>
  <si>
    <t>Montgomery</t>
  </si>
  <si>
    <t>Greene</t>
  </si>
  <si>
    <t xml:space="preserve">Fairfield </t>
  </si>
  <si>
    <t>Logan</t>
  </si>
  <si>
    <t>Highland</t>
  </si>
  <si>
    <t>Lorain</t>
  </si>
  <si>
    <t>Pickaway</t>
  </si>
  <si>
    <t>Delaware</t>
  </si>
  <si>
    <t>Licking</t>
  </si>
  <si>
    <t>Marion</t>
  </si>
  <si>
    <t>Miami</t>
  </si>
  <si>
    <t>Butler</t>
  </si>
  <si>
    <t>Franklin</t>
  </si>
  <si>
    <t xml:space="preserve">Scioto </t>
  </si>
  <si>
    <t>Knox</t>
  </si>
  <si>
    <t>Hamilton</t>
  </si>
  <si>
    <t>TOTALS</t>
  </si>
  <si>
    <t>Defiance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</si>
</sst>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"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274"/>
  <sheetViews>
    <sheetView zoomScaleNormal="100" workbookViewId="0">
      <pane ySplit="3" topLeftCell="A81" activePane="bottomLeft" state="frozen"/>
      <selection pane="bottomLeft" activeCell="M88" sqref="M88"/>
    </sheetView>
  </sheetViews>
  <sheetFormatPr defaultColWidth="9.1796875" defaultRowHeight="14.5" x14ac:dyDescent="0.35"/>
  <cols>
    <col min="1" max="1" width="1.81640625" customWidth="1"/>
    <col min="2" max="2" width="8" customWidth="1"/>
    <col min="3" max="3" width="17.54296875" customWidth="1"/>
    <col min="4" max="4" width="17.81640625" customWidth="1"/>
    <col min="5" max="5" width="16" customWidth="1"/>
    <col min="6" max="7" width="13.81640625" customWidth="1"/>
    <col min="8" max="8" width="5" customWidth="1"/>
    <col min="9" max="9" width="8.54296875" customWidth="1"/>
    <col min="10" max="10" width="17" customWidth="1"/>
    <col min="11" max="11" width="16.81640625" customWidth="1"/>
    <col min="12" max="12" width="19.1796875" customWidth="1"/>
  </cols>
  <sheetData>
    <row r="1" spans="2:12" ht="11.25" customHeight="1" x14ac:dyDescent="0.35"/>
    <row r="2" spans="2:12" s="7" customFormat="1" ht="18" customHeight="1" x14ac:dyDescent="0.35">
      <c r="B2" s="21" t="s">
        <v>99</v>
      </c>
      <c r="C2" s="22"/>
      <c r="D2" s="22"/>
      <c r="E2" s="22"/>
      <c r="F2" s="22"/>
      <c r="G2" s="23"/>
      <c r="I2" s="24" t="s">
        <v>100</v>
      </c>
      <c r="J2" s="24"/>
      <c r="K2" s="24"/>
      <c r="L2" s="24"/>
    </row>
    <row r="3" spans="2:12" s="10" customFormat="1" ht="46.5" x14ac:dyDescent="0.35">
      <c r="B3" s="8" t="s">
        <v>93</v>
      </c>
      <c r="C3" s="9" t="s">
        <v>1</v>
      </c>
      <c r="D3" s="8" t="s">
        <v>96</v>
      </c>
      <c r="E3" s="8" t="s">
        <v>97</v>
      </c>
      <c r="F3" s="8" t="s">
        <v>91</v>
      </c>
      <c r="G3" s="8" t="s">
        <v>92</v>
      </c>
      <c r="I3" s="8" t="s">
        <v>93</v>
      </c>
      <c r="J3" s="9" t="s">
        <v>1</v>
      </c>
      <c r="K3" s="8" t="s">
        <v>103</v>
      </c>
      <c r="L3" s="8" t="s">
        <v>98</v>
      </c>
    </row>
    <row r="4" spans="2:12" x14ac:dyDescent="0.35">
      <c r="B4" s="2">
        <v>8</v>
      </c>
      <c r="C4" s="1" t="s">
        <v>107</v>
      </c>
      <c r="D4" s="1">
        <v>1</v>
      </c>
      <c r="E4" s="1">
        <v>12</v>
      </c>
      <c r="F4" s="1">
        <v>69571</v>
      </c>
      <c r="G4" s="1">
        <v>69571</v>
      </c>
      <c r="I4" s="2">
        <v>1</v>
      </c>
      <c r="J4" s="1" t="s">
        <v>2</v>
      </c>
      <c r="K4" s="2">
        <v>0</v>
      </c>
      <c r="L4" s="2">
        <v>0</v>
      </c>
    </row>
    <row r="5" spans="2:12" x14ac:dyDescent="0.35">
      <c r="B5" s="2">
        <v>9</v>
      </c>
      <c r="C5" s="1" t="s">
        <v>124</v>
      </c>
      <c r="D5" s="1">
        <v>37</v>
      </c>
      <c r="E5" s="1">
        <v>185</v>
      </c>
      <c r="F5" s="1">
        <v>247601</v>
      </c>
      <c r="G5" s="1">
        <v>247637</v>
      </c>
      <c r="I5" s="2">
        <v>2</v>
      </c>
      <c r="J5" s="1" t="s">
        <v>5</v>
      </c>
      <c r="K5" s="2">
        <v>0</v>
      </c>
      <c r="L5" s="2">
        <v>0</v>
      </c>
    </row>
    <row r="6" spans="2:12" x14ac:dyDescent="0.35">
      <c r="B6" s="2">
        <v>10</v>
      </c>
      <c r="C6" s="1" t="s">
        <v>108</v>
      </c>
      <c r="D6" s="1">
        <v>1</v>
      </c>
      <c r="E6" s="1">
        <v>3</v>
      </c>
      <c r="F6" s="1">
        <v>10364</v>
      </c>
      <c r="G6" s="1">
        <v>10364</v>
      </c>
      <c r="I6" s="2">
        <v>3</v>
      </c>
      <c r="J6" s="1" t="s">
        <v>8</v>
      </c>
      <c r="K6" s="2">
        <v>0</v>
      </c>
      <c r="L6" s="2">
        <v>0</v>
      </c>
    </row>
    <row r="7" spans="2:12" x14ac:dyDescent="0.35">
      <c r="B7" s="2">
        <v>12</v>
      </c>
      <c r="C7" s="1" t="s">
        <v>109</v>
      </c>
      <c r="D7" s="1">
        <v>11</v>
      </c>
      <c r="E7" s="1">
        <v>230</v>
      </c>
      <c r="F7" s="1">
        <v>237183</v>
      </c>
      <c r="G7" s="1">
        <v>237193</v>
      </c>
      <c r="I7" s="2">
        <v>4</v>
      </c>
      <c r="J7" s="1" t="s">
        <v>11</v>
      </c>
      <c r="K7" s="2">
        <v>0</v>
      </c>
      <c r="L7" s="2">
        <v>0</v>
      </c>
    </row>
    <row r="8" spans="2:12" x14ac:dyDescent="0.35">
      <c r="B8" s="2">
        <v>13</v>
      </c>
      <c r="C8" s="1" t="s">
        <v>110</v>
      </c>
      <c r="D8" s="1">
        <v>18</v>
      </c>
      <c r="E8" s="1">
        <v>310</v>
      </c>
      <c r="F8" s="1">
        <v>345879</v>
      </c>
      <c r="G8" s="1">
        <v>345896</v>
      </c>
      <c r="I8" s="2">
        <v>5</v>
      </c>
      <c r="J8" s="1" t="s">
        <v>14</v>
      </c>
      <c r="K8" s="2">
        <v>0</v>
      </c>
      <c r="L8" s="2">
        <v>0</v>
      </c>
    </row>
    <row r="9" spans="2:12" x14ac:dyDescent="0.35">
      <c r="B9" s="2">
        <v>18</v>
      </c>
      <c r="C9" s="1" t="s">
        <v>111</v>
      </c>
      <c r="D9" s="1">
        <v>1</v>
      </c>
      <c r="E9" s="1">
        <v>1</v>
      </c>
      <c r="F9" s="1">
        <v>69572</v>
      </c>
      <c r="G9" s="1">
        <v>69572</v>
      </c>
      <c r="I9" s="2">
        <v>6</v>
      </c>
      <c r="J9" s="1" t="s">
        <v>17</v>
      </c>
      <c r="K9" s="2">
        <v>0</v>
      </c>
      <c r="L9" s="2">
        <v>0</v>
      </c>
    </row>
    <row r="10" spans="2:12" x14ac:dyDescent="0.35">
      <c r="B10" s="2">
        <v>21</v>
      </c>
      <c r="C10" s="1" t="s">
        <v>120</v>
      </c>
      <c r="D10" s="1">
        <v>7</v>
      </c>
      <c r="E10" s="1">
        <v>151</v>
      </c>
      <c r="F10" s="1">
        <v>345897</v>
      </c>
      <c r="G10" s="1">
        <v>345907</v>
      </c>
      <c r="I10" s="2">
        <v>7</v>
      </c>
      <c r="J10" s="1" t="s">
        <v>20</v>
      </c>
      <c r="K10" s="2">
        <v>0</v>
      </c>
      <c r="L10" s="2">
        <v>0</v>
      </c>
    </row>
    <row r="11" spans="2:12" x14ac:dyDescent="0.35">
      <c r="B11" s="2">
        <v>23</v>
      </c>
      <c r="C11" s="1" t="s">
        <v>115</v>
      </c>
      <c r="D11" s="1">
        <v>2</v>
      </c>
      <c r="E11" s="1">
        <v>4</v>
      </c>
      <c r="F11" s="1">
        <v>237195</v>
      </c>
      <c r="G11" s="1">
        <v>237196</v>
      </c>
      <c r="I11" s="2">
        <v>8</v>
      </c>
      <c r="J11" s="1" t="s">
        <v>23</v>
      </c>
      <c r="K11" s="2">
        <f>D4</f>
        <v>1</v>
      </c>
      <c r="L11" s="2">
        <f>E4</f>
        <v>12</v>
      </c>
    </row>
    <row r="12" spans="2:12" x14ac:dyDescent="0.35">
      <c r="B12" s="2">
        <v>25</v>
      </c>
      <c r="C12" s="1" t="s">
        <v>125</v>
      </c>
      <c r="D12" s="1">
        <v>26</v>
      </c>
      <c r="E12" s="1">
        <v>873</v>
      </c>
      <c r="F12" s="1">
        <v>551186</v>
      </c>
      <c r="G12" s="1">
        <v>551211</v>
      </c>
      <c r="I12" s="2">
        <v>9</v>
      </c>
      <c r="J12" s="1" t="s">
        <v>26</v>
      </c>
      <c r="K12" s="2">
        <f>D5</f>
        <v>37</v>
      </c>
      <c r="L12" s="2">
        <f>E5</f>
        <v>185</v>
      </c>
    </row>
    <row r="13" spans="2:12" x14ac:dyDescent="0.35">
      <c r="B13" s="2">
        <v>20</v>
      </c>
      <c r="C13" s="1" t="s">
        <v>130</v>
      </c>
      <c r="D13" s="1">
        <v>1</v>
      </c>
      <c r="E13" s="1">
        <v>2</v>
      </c>
      <c r="F13" s="1">
        <v>10365</v>
      </c>
      <c r="G13" s="1">
        <v>10365</v>
      </c>
      <c r="I13" s="2">
        <v>10</v>
      </c>
      <c r="J13" s="1" t="s">
        <v>29</v>
      </c>
      <c r="K13" s="2">
        <f>D6</f>
        <v>1</v>
      </c>
      <c r="L13" s="2">
        <f>E6</f>
        <v>3</v>
      </c>
    </row>
    <row r="14" spans="2:12" x14ac:dyDescent="0.35">
      <c r="B14" s="2">
        <v>29</v>
      </c>
      <c r="C14" s="1" t="s">
        <v>114</v>
      </c>
      <c r="D14" s="1">
        <v>15</v>
      </c>
      <c r="E14" s="1">
        <v>360</v>
      </c>
      <c r="F14" s="1">
        <v>100920</v>
      </c>
      <c r="G14" s="1">
        <v>100934</v>
      </c>
      <c r="I14" s="2">
        <v>11</v>
      </c>
      <c r="J14" s="1" t="s">
        <v>32</v>
      </c>
      <c r="K14" s="2">
        <v>0</v>
      </c>
      <c r="L14" s="2">
        <v>0</v>
      </c>
    </row>
    <row r="15" spans="2:12" x14ac:dyDescent="0.35">
      <c r="B15" s="2">
        <v>31</v>
      </c>
      <c r="C15" s="1" t="s">
        <v>128</v>
      </c>
      <c r="D15" s="1">
        <v>105</v>
      </c>
      <c r="E15" s="1">
        <v>3220</v>
      </c>
      <c r="F15" s="1">
        <v>4637</v>
      </c>
      <c r="G15" s="1">
        <v>4741</v>
      </c>
      <c r="I15" s="2">
        <v>12</v>
      </c>
      <c r="J15" s="1" t="s">
        <v>35</v>
      </c>
      <c r="K15" s="2">
        <f>D7</f>
        <v>11</v>
      </c>
      <c r="L15" s="2">
        <f>E7</f>
        <v>230</v>
      </c>
    </row>
    <row r="16" spans="2:12" x14ac:dyDescent="0.35">
      <c r="B16" s="2">
        <v>36</v>
      </c>
      <c r="C16" s="1" t="s">
        <v>117</v>
      </c>
      <c r="D16" s="1">
        <v>2</v>
      </c>
      <c r="E16" s="1">
        <v>10</v>
      </c>
      <c r="F16" s="1">
        <v>670</v>
      </c>
      <c r="G16" s="1">
        <v>671</v>
      </c>
      <c r="I16" s="2">
        <v>13</v>
      </c>
      <c r="J16" s="1" t="s">
        <v>38</v>
      </c>
      <c r="K16" s="2">
        <f>D8</f>
        <v>18</v>
      </c>
      <c r="L16" s="2">
        <f>E8</f>
        <v>310</v>
      </c>
    </row>
    <row r="17" spans="2:12" x14ac:dyDescent="0.35">
      <c r="B17" s="2">
        <v>42</v>
      </c>
      <c r="C17" s="1" t="s">
        <v>127</v>
      </c>
      <c r="D17" s="1">
        <v>2</v>
      </c>
      <c r="E17" s="1">
        <v>44</v>
      </c>
      <c r="F17" s="1">
        <v>10366</v>
      </c>
      <c r="G17" s="1">
        <v>20367</v>
      </c>
      <c r="I17" s="2">
        <v>14</v>
      </c>
      <c r="J17" s="1" t="s">
        <v>41</v>
      </c>
      <c r="K17" s="2">
        <v>0</v>
      </c>
      <c r="L17" s="2">
        <v>0</v>
      </c>
    </row>
    <row r="18" spans="2:12" x14ac:dyDescent="0.35">
      <c r="B18" s="2">
        <v>45</v>
      </c>
      <c r="C18" s="1" t="s">
        <v>121</v>
      </c>
      <c r="D18" s="1">
        <v>4</v>
      </c>
      <c r="E18" s="1">
        <v>65</v>
      </c>
      <c r="F18" s="1">
        <v>69573</v>
      </c>
      <c r="G18" s="1">
        <v>69576</v>
      </c>
      <c r="I18" s="2">
        <v>15</v>
      </c>
      <c r="J18" s="1" t="s">
        <v>44</v>
      </c>
      <c r="K18" s="2">
        <v>0</v>
      </c>
      <c r="L18" s="2">
        <v>0</v>
      </c>
    </row>
    <row r="19" spans="2:12" x14ac:dyDescent="0.35">
      <c r="B19" s="2">
        <v>46</v>
      </c>
      <c r="C19" s="1" t="s">
        <v>116</v>
      </c>
      <c r="D19" s="1">
        <v>1</v>
      </c>
      <c r="E19" s="1">
        <v>2</v>
      </c>
      <c r="F19" s="1">
        <v>418052</v>
      </c>
      <c r="G19" s="1">
        <v>418052</v>
      </c>
      <c r="I19" s="2">
        <v>16</v>
      </c>
      <c r="J19" s="1" t="s">
        <v>47</v>
      </c>
      <c r="K19" s="2">
        <v>0</v>
      </c>
      <c r="L19" s="2">
        <v>0</v>
      </c>
    </row>
    <row r="20" spans="2:12" x14ac:dyDescent="0.35">
      <c r="B20" s="2">
        <v>47</v>
      </c>
      <c r="C20" s="1" t="s">
        <v>118</v>
      </c>
      <c r="D20" s="1">
        <v>1</v>
      </c>
      <c r="E20" s="1">
        <v>1</v>
      </c>
      <c r="F20" s="1">
        <v>100935</v>
      </c>
      <c r="G20" s="1">
        <v>100935</v>
      </c>
      <c r="I20" s="2">
        <v>17</v>
      </c>
      <c r="J20" s="1" t="s">
        <v>50</v>
      </c>
      <c r="K20" s="2">
        <v>0</v>
      </c>
      <c r="L20" s="2">
        <v>0</v>
      </c>
    </row>
    <row r="21" spans="2:12" x14ac:dyDescent="0.35">
      <c r="B21" s="2">
        <v>51</v>
      </c>
      <c r="C21" s="1" t="s">
        <v>122</v>
      </c>
      <c r="D21" s="1">
        <v>1</v>
      </c>
      <c r="E21" s="1">
        <v>4</v>
      </c>
      <c r="F21" s="1">
        <v>9401</v>
      </c>
      <c r="G21" s="1">
        <v>9401</v>
      </c>
      <c r="I21" s="2">
        <v>18</v>
      </c>
      <c r="J21" s="1" t="s">
        <v>53</v>
      </c>
      <c r="K21" s="2">
        <f>D9</f>
        <v>1</v>
      </c>
      <c r="L21" s="2">
        <f>E9</f>
        <v>1</v>
      </c>
    </row>
    <row r="22" spans="2:12" x14ac:dyDescent="0.35">
      <c r="B22" s="2">
        <v>55</v>
      </c>
      <c r="C22" s="1" t="s">
        <v>123</v>
      </c>
      <c r="D22" s="1">
        <v>8</v>
      </c>
      <c r="E22" s="1">
        <v>20</v>
      </c>
      <c r="F22" s="1">
        <v>591</v>
      </c>
      <c r="G22" s="1">
        <v>598</v>
      </c>
      <c r="I22" s="2">
        <v>19</v>
      </c>
      <c r="J22" s="1" t="s">
        <v>56</v>
      </c>
      <c r="K22" s="2">
        <v>0</v>
      </c>
      <c r="L22" s="2">
        <v>0</v>
      </c>
    </row>
    <row r="23" spans="2:12" x14ac:dyDescent="0.35">
      <c r="B23" s="2">
        <v>57</v>
      </c>
      <c r="C23" s="1" t="s">
        <v>113</v>
      </c>
      <c r="D23" s="1">
        <v>34</v>
      </c>
      <c r="E23" s="1">
        <v>928</v>
      </c>
      <c r="F23" s="1">
        <v>418018</v>
      </c>
      <c r="G23" s="1">
        <v>418051</v>
      </c>
      <c r="I23" s="2">
        <v>20</v>
      </c>
      <c r="J23" s="1" t="s">
        <v>59</v>
      </c>
      <c r="K23" s="2">
        <f>D13</f>
        <v>1</v>
      </c>
      <c r="L23" s="2">
        <f>E13</f>
        <v>2</v>
      </c>
    </row>
    <row r="24" spans="2:12" x14ac:dyDescent="0.35">
      <c r="B24" s="2">
        <v>65</v>
      </c>
      <c r="C24" s="1" t="s">
        <v>119</v>
      </c>
      <c r="D24" s="1">
        <v>1</v>
      </c>
      <c r="E24" s="1">
        <v>1</v>
      </c>
      <c r="F24" s="1">
        <v>418053</v>
      </c>
      <c r="G24" s="1">
        <v>418053</v>
      </c>
      <c r="I24" s="2">
        <v>21</v>
      </c>
      <c r="J24" s="1" t="s">
        <v>62</v>
      </c>
      <c r="K24" s="2">
        <f>D10</f>
        <v>7</v>
      </c>
      <c r="L24" s="2">
        <f>E10</f>
        <v>151</v>
      </c>
    </row>
    <row r="25" spans="2:12" x14ac:dyDescent="0.35">
      <c r="B25" s="2">
        <v>73</v>
      </c>
      <c r="C25" s="1" t="s">
        <v>126</v>
      </c>
      <c r="D25" s="1">
        <v>1</v>
      </c>
      <c r="E25" s="1">
        <v>38</v>
      </c>
      <c r="F25" s="1">
        <v>237198</v>
      </c>
      <c r="G25" s="1">
        <v>237198</v>
      </c>
      <c r="I25" s="2">
        <v>22</v>
      </c>
      <c r="J25" s="1" t="s">
        <v>65</v>
      </c>
      <c r="K25" s="2">
        <v>0</v>
      </c>
      <c r="L25" s="2">
        <v>0</v>
      </c>
    </row>
    <row r="26" spans="2:12" ht="15" thickBot="1" x14ac:dyDescent="0.4">
      <c r="B26" s="2">
        <v>83</v>
      </c>
      <c r="C26" s="18" t="s">
        <v>112</v>
      </c>
      <c r="D26" s="18">
        <v>16</v>
      </c>
      <c r="E26" s="18">
        <v>71</v>
      </c>
      <c r="F26" s="18">
        <v>9381</v>
      </c>
      <c r="G26" s="18">
        <v>9396</v>
      </c>
      <c r="I26" s="2">
        <v>23</v>
      </c>
      <c r="J26" s="1" t="s">
        <v>68</v>
      </c>
      <c r="K26" s="2">
        <f>D11</f>
        <v>2</v>
      </c>
      <c r="L26" s="2">
        <f>E11</f>
        <v>4</v>
      </c>
    </row>
    <row r="27" spans="2:12" ht="15.5" x14ac:dyDescent="0.35">
      <c r="C27" s="19" t="s">
        <v>129</v>
      </c>
      <c r="D27" s="30">
        <f>SUM(D4:D26)</f>
        <v>296</v>
      </c>
      <c r="E27" s="30">
        <f>SUM(E4:E26)</f>
        <v>6535</v>
      </c>
      <c r="F27" s="28"/>
      <c r="G27" s="28"/>
      <c r="I27" s="2">
        <v>24</v>
      </c>
      <c r="J27" s="1" t="s">
        <v>71</v>
      </c>
      <c r="K27" s="2">
        <v>0</v>
      </c>
      <c r="L27" s="2">
        <v>0</v>
      </c>
    </row>
    <row r="28" spans="2:12" x14ac:dyDescent="0.35">
      <c r="C28" s="29"/>
      <c r="D28" s="28"/>
      <c r="E28" s="28"/>
      <c r="F28" s="28"/>
      <c r="G28" s="28"/>
      <c r="I28" s="2">
        <v>25</v>
      </c>
      <c r="J28" s="1" t="s">
        <v>74</v>
      </c>
      <c r="K28" s="2">
        <f>D12</f>
        <v>26</v>
      </c>
      <c r="L28" s="2">
        <f>E12</f>
        <v>873</v>
      </c>
    </row>
    <row r="29" spans="2:12" x14ac:dyDescent="0.35">
      <c r="H29" s="26"/>
      <c r="I29" s="25">
        <v>26</v>
      </c>
      <c r="J29" s="1" t="s">
        <v>77</v>
      </c>
      <c r="K29" s="2">
        <v>0</v>
      </c>
      <c r="L29" s="2">
        <v>0</v>
      </c>
    </row>
    <row r="30" spans="2:12" x14ac:dyDescent="0.35">
      <c r="B30" s="26"/>
      <c r="C30" s="26"/>
      <c r="D30" s="26"/>
      <c r="E30" s="26"/>
      <c r="F30" s="26"/>
      <c r="G30" s="26"/>
      <c r="H30" s="26"/>
      <c r="I30" s="25">
        <v>27</v>
      </c>
      <c r="J30" s="1" t="s">
        <v>80</v>
      </c>
      <c r="K30" s="2">
        <v>0</v>
      </c>
      <c r="L30" s="2">
        <v>0</v>
      </c>
    </row>
    <row r="31" spans="2:12" x14ac:dyDescent="0.35">
      <c r="B31" s="26"/>
      <c r="C31" s="26"/>
      <c r="D31" s="26"/>
      <c r="E31" s="26"/>
      <c r="F31" s="26"/>
      <c r="G31" s="26"/>
      <c r="H31" s="26"/>
      <c r="I31" s="25">
        <v>28</v>
      </c>
      <c r="J31" s="1" t="s">
        <v>83</v>
      </c>
      <c r="K31" s="2">
        <v>0</v>
      </c>
      <c r="L31" s="2">
        <v>0</v>
      </c>
    </row>
    <row r="32" spans="2:12" x14ac:dyDescent="0.35">
      <c r="B32" s="27"/>
      <c r="C32" s="28"/>
      <c r="D32" s="28"/>
      <c r="E32" s="28"/>
      <c r="F32" s="28"/>
      <c r="G32" s="28"/>
      <c r="H32" s="26"/>
      <c r="I32" s="25">
        <v>29</v>
      </c>
      <c r="J32" s="1" t="s">
        <v>86</v>
      </c>
      <c r="K32" s="2">
        <f>D14</f>
        <v>15</v>
      </c>
      <c r="L32" s="2">
        <f>E14</f>
        <v>360</v>
      </c>
    </row>
    <row r="33" spans="2:12" x14ac:dyDescent="0.35">
      <c r="B33" s="27"/>
      <c r="C33" s="28"/>
      <c r="D33" s="28"/>
      <c r="E33" s="28"/>
      <c r="F33" s="28"/>
      <c r="G33" s="28"/>
      <c r="H33" s="26"/>
      <c r="I33" s="25">
        <v>30</v>
      </c>
      <c r="J33" s="1" t="s">
        <v>89</v>
      </c>
      <c r="K33" s="2">
        <v>0</v>
      </c>
      <c r="L33" s="2">
        <v>0</v>
      </c>
    </row>
    <row r="34" spans="2:12" x14ac:dyDescent="0.35">
      <c r="B34" s="26"/>
      <c r="C34" s="26"/>
      <c r="D34" s="26"/>
      <c r="E34" s="26"/>
      <c r="F34" s="26"/>
      <c r="G34" s="26"/>
      <c r="H34" s="26"/>
      <c r="I34" s="25">
        <v>31</v>
      </c>
      <c r="J34" s="1" t="s">
        <v>3</v>
      </c>
      <c r="K34" s="2">
        <f>D15</f>
        <v>105</v>
      </c>
      <c r="L34" s="2">
        <f>E15</f>
        <v>3220</v>
      </c>
    </row>
    <row r="35" spans="2:12" x14ac:dyDescent="0.35">
      <c r="B35" s="27"/>
      <c r="C35" s="28"/>
      <c r="D35" s="28"/>
      <c r="E35" s="28"/>
      <c r="F35" s="28"/>
      <c r="G35" s="28"/>
      <c r="H35" s="26"/>
      <c r="I35" s="25">
        <v>32</v>
      </c>
      <c r="J35" s="1" t="s">
        <v>6</v>
      </c>
      <c r="K35" s="2">
        <v>0</v>
      </c>
      <c r="L35" s="2">
        <v>0</v>
      </c>
    </row>
    <row r="36" spans="2:12" x14ac:dyDescent="0.35">
      <c r="B36" s="27"/>
      <c r="C36" s="28"/>
      <c r="D36" s="28"/>
      <c r="E36" s="28"/>
      <c r="F36" s="28"/>
      <c r="G36" s="28"/>
      <c r="H36" s="26"/>
      <c r="I36" s="25">
        <v>33</v>
      </c>
      <c r="J36" s="1" t="s">
        <v>9</v>
      </c>
      <c r="K36" s="2">
        <v>0</v>
      </c>
      <c r="L36" s="2">
        <v>0</v>
      </c>
    </row>
    <row r="37" spans="2:12" x14ac:dyDescent="0.35">
      <c r="B37" s="27"/>
      <c r="C37" s="28"/>
      <c r="D37" s="28"/>
      <c r="E37" s="28"/>
      <c r="F37" s="28"/>
      <c r="G37" s="28"/>
      <c r="H37" s="26"/>
      <c r="I37" s="25">
        <v>34</v>
      </c>
      <c r="J37" s="1" t="s">
        <v>12</v>
      </c>
      <c r="K37" s="2">
        <v>0</v>
      </c>
      <c r="L37" s="2">
        <v>0</v>
      </c>
    </row>
    <row r="38" spans="2:12" x14ac:dyDescent="0.35">
      <c r="B38" s="27"/>
      <c r="C38" s="28"/>
      <c r="D38" s="28"/>
      <c r="E38" s="28"/>
      <c r="F38" s="28"/>
      <c r="G38" s="28"/>
      <c r="H38" s="26"/>
      <c r="I38" s="25">
        <v>35</v>
      </c>
      <c r="J38" s="1" t="s">
        <v>15</v>
      </c>
      <c r="K38" s="2">
        <v>0</v>
      </c>
      <c r="L38" s="2">
        <v>0</v>
      </c>
    </row>
    <row r="39" spans="2:12" x14ac:dyDescent="0.35">
      <c r="B39" s="27"/>
      <c r="C39" s="28"/>
      <c r="D39" s="28"/>
      <c r="E39" s="28"/>
      <c r="F39" s="28"/>
      <c r="G39" s="28"/>
      <c r="H39" s="26"/>
      <c r="I39" s="25">
        <v>36</v>
      </c>
      <c r="J39" s="1" t="s">
        <v>18</v>
      </c>
      <c r="K39" s="2">
        <f>D16</f>
        <v>2</v>
      </c>
      <c r="L39" s="2">
        <f>E16</f>
        <v>10</v>
      </c>
    </row>
    <row r="40" spans="2:12" x14ac:dyDescent="0.35">
      <c r="B40" s="27"/>
      <c r="C40" s="28"/>
      <c r="D40" s="28"/>
      <c r="E40" s="28"/>
      <c r="F40" s="28"/>
      <c r="G40" s="28"/>
      <c r="H40" s="26"/>
      <c r="I40" s="25">
        <v>37</v>
      </c>
      <c r="J40" s="1" t="s">
        <v>21</v>
      </c>
      <c r="K40" s="2">
        <v>0</v>
      </c>
      <c r="L40" s="2">
        <v>0</v>
      </c>
    </row>
    <row r="41" spans="2:12" x14ac:dyDescent="0.35">
      <c r="B41" s="27"/>
      <c r="C41" s="28"/>
      <c r="D41" s="28"/>
      <c r="E41" s="28"/>
      <c r="F41" s="28"/>
      <c r="G41" s="28"/>
      <c r="H41" s="26"/>
      <c r="I41" s="25">
        <v>38</v>
      </c>
      <c r="J41" s="1" t="s">
        <v>24</v>
      </c>
      <c r="K41" s="2">
        <v>0</v>
      </c>
      <c r="L41" s="2">
        <v>0</v>
      </c>
    </row>
    <row r="42" spans="2:12" x14ac:dyDescent="0.35">
      <c r="B42" s="27"/>
      <c r="C42" s="28"/>
      <c r="D42" s="28"/>
      <c r="E42" s="28"/>
      <c r="F42" s="28"/>
      <c r="G42" s="28"/>
      <c r="H42" s="26"/>
      <c r="I42" s="25">
        <v>39</v>
      </c>
      <c r="J42" s="1" t="s">
        <v>27</v>
      </c>
      <c r="K42" s="2">
        <v>0</v>
      </c>
      <c r="L42" s="2">
        <v>0</v>
      </c>
    </row>
    <row r="43" spans="2:12" x14ac:dyDescent="0.35">
      <c r="B43" s="27"/>
      <c r="C43" s="28"/>
      <c r="D43" s="28"/>
      <c r="E43" s="28"/>
      <c r="F43" s="28"/>
      <c r="G43" s="28"/>
      <c r="H43" s="26"/>
      <c r="I43" s="25">
        <v>40</v>
      </c>
      <c r="J43" s="1" t="s">
        <v>30</v>
      </c>
      <c r="K43" s="2">
        <v>0</v>
      </c>
      <c r="L43" s="2">
        <v>0</v>
      </c>
    </row>
    <row r="44" spans="2:12" x14ac:dyDescent="0.35">
      <c r="B44" s="26"/>
      <c r="C44" s="26"/>
      <c r="D44" s="26"/>
      <c r="E44" s="26"/>
      <c r="F44" s="26"/>
      <c r="G44" s="26"/>
      <c r="H44" s="26"/>
      <c r="I44" s="25">
        <v>41</v>
      </c>
      <c r="J44" s="1" t="s">
        <v>33</v>
      </c>
      <c r="K44" s="2">
        <v>0</v>
      </c>
      <c r="L44" s="2">
        <v>0</v>
      </c>
    </row>
    <row r="45" spans="2:12" x14ac:dyDescent="0.35">
      <c r="B45" s="26"/>
      <c r="C45" s="26"/>
      <c r="D45" s="26"/>
      <c r="E45" s="26"/>
      <c r="F45" s="26"/>
      <c r="G45" s="26"/>
      <c r="H45" s="26"/>
      <c r="I45" s="25">
        <v>42</v>
      </c>
      <c r="J45" s="1" t="s">
        <v>36</v>
      </c>
      <c r="K45" s="2">
        <f>D17</f>
        <v>2</v>
      </c>
      <c r="L45" s="2">
        <f>E17</f>
        <v>44</v>
      </c>
    </row>
    <row r="46" spans="2:12" x14ac:dyDescent="0.35">
      <c r="B46" s="26"/>
      <c r="C46" s="26"/>
      <c r="D46" s="26"/>
      <c r="E46" s="26"/>
      <c r="F46" s="26"/>
      <c r="G46" s="26"/>
      <c r="H46" s="26"/>
      <c r="I46" s="25">
        <v>43</v>
      </c>
      <c r="J46" s="1" t="s">
        <v>39</v>
      </c>
      <c r="K46" s="2">
        <v>0</v>
      </c>
      <c r="L46" s="2">
        <v>0</v>
      </c>
    </row>
    <row r="47" spans="2:12" x14ac:dyDescent="0.35">
      <c r="B47" s="27"/>
      <c r="C47" s="28"/>
      <c r="D47" s="28"/>
      <c r="E47" s="28"/>
      <c r="F47" s="28"/>
      <c r="G47" s="28"/>
      <c r="H47" s="26"/>
      <c r="I47" s="25">
        <v>44</v>
      </c>
      <c r="J47" s="1" t="s">
        <v>42</v>
      </c>
      <c r="K47" s="2">
        <v>0</v>
      </c>
      <c r="L47" s="2">
        <v>0</v>
      </c>
    </row>
    <row r="48" spans="2:12" x14ac:dyDescent="0.35">
      <c r="B48" s="27"/>
      <c r="C48" s="28"/>
      <c r="D48" s="28"/>
      <c r="E48" s="28"/>
      <c r="F48" s="28"/>
      <c r="G48" s="28"/>
      <c r="H48" s="26"/>
      <c r="I48" s="25">
        <v>45</v>
      </c>
      <c r="J48" s="1" t="s">
        <v>45</v>
      </c>
      <c r="K48" s="2">
        <f>D18</f>
        <v>4</v>
      </c>
      <c r="L48" s="2">
        <f>E18</f>
        <v>65</v>
      </c>
    </row>
    <row r="49" spans="2:12" x14ac:dyDescent="0.35">
      <c r="B49" s="27"/>
      <c r="C49" s="28"/>
      <c r="D49" s="28"/>
      <c r="E49" s="28"/>
      <c r="F49" s="28"/>
      <c r="G49" s="28"/>
      <c r="H49" s="26"/>
      <c r="I49" s="25">
        <v>46</v>
      </c>
      <c r="J49" s="1" t="s">
        <v>48</v>
      </c>
      <c r="K49" s="2">
        <f>D19</f>
        <v>1</v>
      </c>
      <c r="L49" s="2">
        <f>E19</f>
        <v>2</v>
      </c>
    </row>
    <row r="50" spans="2:12" x14ac:dyDescent="0.35">
      <c r="B50" s="27"/>
      <c r="C50" s="28"/>
      <c r="D50" s="28"/>
      <c r="E50" s="28"/>
      <c r="F50" s="28"/>
      <c r="G50" s="28"/>
      <c r="H50" s="26"/>
      <c r="I50" s="25">
        <v>47</v>
      </c>
      <c r="J50" s="1" t="s">
        <v>51</v>
      </c>
      <c r="K50" s="2">
        <f>D20</f>
        <v>1</v>
      </c>
      <c r="L50" s="2">
        <f>E20</f>
        <v>1</v>
      </c>
    </row>
    <row r="51" spans="2:12" x14ac:dyDescent="0.35">
      <c r="B51" s="27"/>
      <c r="C51" s="28"/>
      <c r="D51" s="28"/>
      <c r="E51" s="28"/>
      <c r="F51" s="28"/>
      <c r="G51" s="28"/>
      <c r="H51" s="26"/>
      <c r="I51" s="25">
        <v>48</v>
      </c>
      <c r="J51" s="1" t="s">
        <v>54</v>
      </c>
      <c r="K51" s="2">
        <v>0</v>
      </c>
      <c r="L51" s="2">
        <v>0</v>
      </c>
    </row>
    <row r="52" spans="2:12" x14ac:dyDescent="0.35">
      <c r="B52" s="27"/>
      <c r="C52" s="28"/>
      <c r="D52" s="28"/>
      <c r="E52" s="28"/>
      <c r="F52" s="28"/>
      <c r="G52" s="28"/>
      <c r="H52" s="26"/>
      <c r="I52" s="25">
        <v>49</v>
      </c>
      <c r="J52" s="1" t="s">
        <v>57</v>
      </c>
      <c r="K52" s="2">
        <v>0</v>
      </c>
      <c r="L52" s="2">
        <v>0</v>
      </c>
    </row>
    <row r="53" spans="2:12" x14ac:dyDescent="0.35">
      <c r="B53" s="27"/>
      <c r="C53" s="28"/>
      <c r="D53" s="28"/>
      <c r="E53" s="28"/>
      <c r="F53" s="28"/>
      <c r="G53" s="28"/>
      <c r="H53" s="26"/>
      <c r="I53" s="25">
        <v>50</v>
      </c>
      <c r="J53" s="1" t="s">
        <v>60</v>
      </c>
      <c r="K53" s="2">
        <v>0</v>
      </c>
      <c r="L53" s="2">
        <v>0</v>
      </c>
    </row>
    <row r="54" spans="2:12" x14ac:dyDescent="0.35">
      <c r="B54" s="27"/>
      <c r="C54" s="28"/>
      <c r="D54" s="28"/>
      <c r="E54" s="28"/>
      <c r="F54" s="28"/>
      <c r="G54" s="28"/>
      <c r="H54" s="26"/>
      <c r="I54" s="25">
        <v>51</v>
      </c>
      <c r="J54" s="1" t="s">
        <v>63</v>
      </c>
      <c r="K54" s="2">
        <f>D21</f>
        <v>1</v>
      </c>
      <c r="L54" s="2">
        <f>E21</f>
        <v>4</v>
      </c>
    </row>
    <row r="55" spans="2:12" x14ac:dyDescent="0.35">
      <c r="B55" s="27"/>
      <c r="C55" s="28"/>
      <c r="D55" s="28"/>
      <c r="E55" s="28"/>
      <c r="F55" s="28"/>
      <c r="G55" s="28"/>
      <c r="H55" s="26"/>
      <c r="I55" s="25">
        <v>52</v>
      </c>
      <c r="J55" s="1" t="s">
        <v>66</v>
      </c>
      <c r="K55" s="2">
        <v>0</v>
      </c>
      <c r="L55" s="2">
        <v>0</v>
      </c>
    </row>
    <row r="56" spans="2:12" x14ac:dyDescent="0.35">
      <c r="B56" s="27"/>
      <c r="C56" s="28"/>
      <c r="D56" s="28"/>
      <c r="E56" s="28"/>
      <c r="F56" s="28"/>
      <c r="G56" s="28"/>
      <c r="H56" s="26"/>
      <c r="I56" s="25">
        <v>53</v>
      </c>
      <c r="J56" s="1" t="s">
        <v>69</v>
      </c>
      <c r="K56" s="2">
        <v>0</v>
      </c>
      <c r="L56" s="2">
        <v>0</v>
      </c>
    </row>
    <row r="57" spans="2:12" x14ac:dyDescent="0.35">
      <c r="B57" s="27"/>
      <c r="C57" s="28"/>
      <c r="D57" s="28"/>
      <c r="E57" s="28"/>
      <c r="F57" s="28"/>
      <c r="G57" s="28"/>
      <c r="H57" s="26"/>
      <c r="I57" s="25">
        <v>54</v>
      </c>
      <c r="J57" s="1" t="s">
        <v>72</v>
      </c>
      <c r="K57" s="2">
        <v>0</v>
      </c>
      <c r="L57" s="2">
        <v>0</v>
      </c>
    </row>
    <row r="58" spans="2:12" x14ac:dyDescent="0.35">
      <c r="B58" s="27"/>
      <c r="C58" s="28"/>
      <c r="D58" s="28"/>
      <c r="E58" s="28"/>
      <c r="F58" s="28"/>
      <c r="G58" s="28"/>
      <c r="H58" s="26"/>
      <c r="I58" s="25">
        <v>55</v>
      </c>
      <c r="J58" s="1" t="s">
        <v>75</v>
      </c>
      <c r="K58" s="2">
        <f>D22</f>
        <v>8</v>
      </c>
      <c r="L58" s="2">
        <f>E22</f>
        <v>20</v>
      </c>
    </row>
    <row r="59" spans="2:12" x14ac:dyDescent="0.35">
      <c r="B59" s="27"/>
      <c r="C59" s="28"/>
      <c r="D59" s="28"/>
      <c r="E59" s="28"/>
      <c r="F59" s="28"/>
      <c r="G59" s="28"/>
      <c r="H59" s="26"/>
      <c r="I59" s="25">
        <v>56</v>
      </c>
      <c r="J59" s="1" t="s">
        <v>78</v>
      </c>
      <c r="K59" s="2">
        <v>0</v>
      </c>
      <c r="L59" s="2">
        <v>0</v>
      </c>
    </row>
    <row r="60" spans="2:12" x14ac:dyDescent="0.35">
      <c r="B60" s="27"/>
      <c r="C60" s="28"/>
      <c r="D60" s="28"/>
      <c r="E60" s="28"/>
      <c r="F60" s="28"/>
      <c r="G60" s="28"/>
      <c r="H60" s="26"/>
      <c r="I60" s="25">
        <v>57</v>
      </c>
      <c r="J60" s="1" t="s">
        <v>81</v>
      </c>
      <c r="K60" s="2">
        <f>D23</f>
        <v>34</v>
      </c>
      <c r="L60" s="2">
        <f>E23</f>
        <v>928</v>
      </c>
    </row>
    <row r="61" spans="2:12" x14ac:dyDescent="0.35">
      <c r="B61" s="27"/>
      <c r="C61" s="28"/>
      <c r="D61" s="28"/>
      <c r="E61" s="28"/>
      <c r="F61" s="28"/>
      <c r="G61" s="28"/>
      <c r="H61" s="26"/>
      <c r="I61" s="25">
        <v>58</v>
      </c>
      <c r="J61" s="1" t="s">
        <v>84</v>
      </c>
      <c r="K61" s="2">
        <v>0</v>
      </c>
      <c r="L61" s="2">
        <v>0</v>
      </c>
    </row>
    <row r="62" spans="2:12" x14ac:dyDescent="0.35">
      <c r="B62" s="27"/>
      <c r="C62" s="28"/>
      <c r="D62" s="28"/>
      <c r="E62" s="28"/>
      <c r="F62" s="28"/>
      <c r="G62" s="28"/>
      <c r="H62" s="26"/>
      <c r="I62" s="25">
        <v>59</v>
      </c>
      <c r="J62" s="1" t="s">
        <v>87</v>
      </c>
      <c r="K62" s="2">
        <v>0</v>
      </c>
      <c r="L62" s="2">
        <v>0</v>
      </c>
    </row>
    <row r="63" spans="2:12" x14ac:dyDescent="0.35">
      <c r="B63" s="27"/>
      <c r="C63" s="28"/>
      <c r="D63" s="28"/>
      <c r="E63" s="28"/>
      <c r="F63" s="28"/>
      <c r="G63" s="28"/>
      <c r="H63" s="26"/>
      <c r="I63" s="25">
        <v>60</v>
      </c>
      <c r="J63" s="1" t="s">
        <v>90</v>
      </c>
      <c r="K63" s="2">
        <v>0</v>
      </c>
      <c r="L63" s="2">
        <v>0</v>
      </c>
    </row>
    <row r="64" spans="2:12" x14ac:dyDescent="0.35">
      <c r="B64" s="27"/>
      <c r="C64" s="28"/>
      <c r="D64" s="28"/>
      <c r="E64" s="28"/>
      <c r="F64" s="28"/>
      <c r="G64" s="28"/>
      <c r="H64" s="26"/>
      <c r="I64" s="25">
        <v>61</v>
      </c>
      <c r="J64" s="1" t="s">
        <v>4</v>
      </c>
      <c r="K64" s="2">
        <v>0</v>
      </c>
      <c r="L64" s="2">
        <v>0</v>
      </c>
    </row>
    <row r="65" spans="2:12" x14ac:dyDescent="0.35">
      <c r="B65" s="27"/>
      <c r="C65" s="28"/>
      <c r="D65" s="28"/>
      <c r="E65" s="28"/>
      <c r="F65" s="28"/>
      <c r="G65" s="28"/>
      <c r="H65" s="26"/>
      <c r="I65" s="25">
        <v>62</v>
      </c>
      <c r="J65" s="1" t="s">
        <v>7</v>
      </c>
      <c r="K65" s="2">
        <v>0</v>
      </c>
      <c r="L65" s="2">
        <v>0</v>
      </c>
    </row>
    <row r="66" spans="2:12" x14ac:dyDescent="0.35">
      <c r="B66" s="27"/>
      <c r="C66" s="28"/>
      <c r="D66" s="28"/>
      <c r="E66" s="28"/>
      <c r="F66" s="28"/>
      <c r="G66" s="28"/>
      <c r="H66" s="26"/>
      <c r="I66" s="25">
        <v>63</v>
      </c>
      <c r="J66" s="1" t="s">
        <v>10</v>
      </c>
      <c r="K66" s="2">
        <v>0</v>
      </c>
      <c r="L66" s="2">
        <v>0</v>
      </c>
    </row>
    <row r="67" spans="2:12" x14ac:dyDescent="0.35">
      <c r="B67" s="27"/>
      <c r="C67" s="28"/>
      <c r="D67" s="28"/>
      <c r="E67" s="28"/>
      <c r="F67" s="28"/>
      <c r="G67" s="28"/>
      <c r="H67" s="26"/>
      <c r="I67" s="25">
        <v>64</v>
      </c>
      <c r="J67" s="1" t="s">
        <v>13</v>
      </c>
      <c r="K67" s="2">
        <v>0</v>
      </c>
      <c r="L67" s="2">
        <v>0</v>
      </c>
    </row>
    <row r="68" spans="2:12" x14ac:dyDescent="0.35">
      <c r="B68" s="27"/>
      <c r="C68" s="28"/>
      <c r="D68" s="28"/>
      <c r="E68" s="28"/>
      <c r="F68" s="28"/>
      <c r="G68" s="28"/>
      <c r="H68" s="26"/>
      <c r="I68" s="25">
        <v>65</v>
      </c>
      <c r="J68" s="1" t="s">
        <v>16</v>
      </c>
      <c r="K68" s="2">
        <f>D24</f>
        <v>1</v>
      </c>
      <c r="L68" s="2">
        <f>E24</f>
        <v>1</v>
      </c>
    </row>
    <row r="69" spans="2:12" x14ac:dyDescent="0.35">
      <c r="B69" s="27"/>
      <c r="C69" s="28"/>
      <c r="D69" s="28"/>
      <c r="E69" s="28"/>
      <c r="F69" s="28"/>
      <c r="G69" s="28"/>
      <c r="H69" s="26"/>
      <c r="I69" s="25">
        <v>66</v>
      </c>
      <c r="J69" s="1" t="s">
        <v>19</v>
      </c>
      <c r="K69" s="2">
        <v>0</v>
      </c>
      <c r="L69" s="2">
        <v>0</v>
      </c>
    </row>
    <row r="70" spans="2:12" x14ac:dyDescent="0.35">
      <c r="B70" s="27"/>
      <c r="C70" s="28"/>
      <c r="D70" s="28"/>
      <c r="E70" s="28"/>
      <c r="F70" s="28"/>
      <c r="G70" s="28"/>
      <c r="H70" s="26"/>
      <c r="I70" s="25">
        <v>67</v>
      </c>
      <c r="J70" s="1" t="s">
        <v>22</v>
      </c>
      <c r="K70" s="2">
        <v>0</v>
      </c>
      <c r="L70" s="2">
        <v>0</v>
      </c>
    </row>
    <row r="71" spans="2:12" x14ac:dyDescent="0.35">
      <c r="B71" s="27"/>
      <c r="C71" s="28"/>
      <c r="D71" s="28"/>
      <c r="E71" s="28"/>
      <c r="F71" s="28"/>
      <c r="G71" s="28"/>
      <c r="H71" s="26"/>
      <c r="I71" s="25">
        <v>68</v>
      </c>
      <c r="J71" s="1" t="s">
        <v>25</v>
      </c>
      <c r="K71" s="2">
        <v>0</v>
      </c>
      <c r="L71" s="2">
        <v>0</v>
      </c>
    </row>
    <row r="72" spans="2:12" x14ac:dyDescent="0.35">
      <c r="B72" s="27"/>
      <c r="C72" s="28"/>
      <c r="D72" s="28"/>
      <c r="E72" s="28"/>
      <c r="F72" s="28"/>
      <c r="G72" s="28"/>
      <c r="H72" s="26"/>
      <c r="I72" s="25">
        <v>69</v>
      </c>
      <c r="J72" s="1" t="s">
        <v>28</v>
      </c>
      <c r="K72" s="2">
        <v>0</v>
      </c>
      <c r="L72" s="2">
        <v>0</v>
      </c>
    </row>
    <row r="73" spans="2:12" x14ac:dyDescent="0.35">
      <c r="B73" s="27"/>
      <c r="C73" s="28"/>
      <c r="D73" s="28"/>
      <c r="E73" s="28"/>
      <c r="F73" s="28"/>
      <c r="G73" s="28"/>
      <c r="H73" s="26"/>
      <c r="I73" s="25">
        <v>70</v>
      </c>
      <c r="J73" s="1" t="s">
        <v>31</v>
      </c>
      <c r="K73" s="2">
        <v>0</v>
      </c>
      <c r="L73" s="2">
        <v>0</v>
      </c>
    </row>
    <row r="74" spans="2:12" x14ac:dyDescent="0.35">
      <c r="B74" s="27"/>
      <c r="C74" s="28"/>
      <c r="D74" s="28"/>
      <c r="E74" s="28"/>
      <c r="F74" s="28"/>
      <c r="G74" s="28"/>
      <c r="H74" s="26"/>
      <c r="I74" s="25">
        <v>71</v>
      </c>
      <c r="J74" s="1" t="s">
        <v>34</v>
      </c>
      <c r="K74" s="2">
        <v>0</v>
      </c>
      <c r="L74" s="2">
        <v>0</v>
      </c>
    </row>
    <row r="75" spans="2:12" x14ac:dyDescent="0.35">
      <c r="B75" s="27"/>
      <c r="C75" s="28"/>
      <c r="D75" s="28"/>
      <c r="E75" s="28"/>
      <c r="F75" s="28"/>
      <c r="G75" s="28"/>
      <c r="H75" s="26"/>
      <c r="I75" s="25">
        <v>72</v>
      </c>
      <c r="J75" s="1" t="s">
        <v>37</v>
      </c>
      <c r="K75" s="2">
        <v>0</v>
      </c>
      <c r="L75" s="2">
        <v>0</v>
      </c>
    </row>
    <row r="76" spans="2:12" x14ac:dyDescent="0.35">
      <c r="B76" s="27"/>
      <c r="C76" s="28"/>
      <c r="D76" s="28"/>
      <c r="E76" s="28"/>
      <c r="F76" s="28"/>
      <c r="G76" s="28"/>
      <c r="H76" s="26"/>
      <c r="I76" s="25">
        <v>73</v>
      </c>
      <c r="J76" s="1" t="s">
        <v>40</v>
      </c>
      <c r="K76" s="2">
        <f>D25</f>
        <v>1</v>
      </c>
      <c r="L76" s="2">
        <f>E25</f>
        <v>38</v>
      </c>
    </row>
    <row r="77" spans="2:12" x14ac:dyDescent="0.35">
      <c r="B77" s="27"/>
      <c r="C77" s="28"/>
      <c r="D77" s="28"/>
      <c r="E77" s="28"/>
      <c r="F77" s="28"/>
      <c r="G77" s="28"/>
      <c r="H77" s="26"/>
      <c r="I77" s="25">
        <v>74</v>
      </c>
      <c r="J77" s="1" t="s">
        <v>43</v>
      </c>
      <c r="K77" s="2">
        <v>0</v>
      </c>
      <c r="L77" s="2">
        <v>0</v>
      </c>
    </row>
    <row r="78" spans="2:12" x14ac:dyDescent="0.35">
      <c r="B78" s="27"/>
      <c r="C78" s="28"/>
      <c r="D78" s="28"/>
      <c r="E78" s="28"/>
      <c r="F78" s="28"/>
      <c r="G78" s="28"/>
      <c r="H78" s="26"/>
      <c r="I78" s="25">
        <v>75</v>
      </c>
      <c r="J78" s="1" t="s">
        <v>46</v>
      </c>
      <c r="K78" s="2">
        <v>0</v>
      </c>
      <c r="L78" s="2">
        <v>0</v>
      </c>
    </row>
    <row r="79" spans="2:12" x14ac:dyDescent="0.35">
      <c r="B79" s="27"/>
      <c r="C79" s="28"/>
      <c r="D79" s="28"/>
      <c r="E79" s="28"/>
      <c r="F79" s="28"/>
      <c r="G79" s="28"/>
      <c r="H79" s="26"/>
      <c r="I79" s="25">
        <v>76</v>
      </c>
      <c r="J79" s="1" t="s">
        <v>49</v>
      </c>
      <c r="K79" s="2">
        <v>0</v>
      </c>
      <c r="L79" s="2">
        <v>0</v>
      </c>
    </row>
    <row r="80" spans="2:12" x14ac:dyDescent="0.35">
      <c r="B80" s="27"/>
      <c r="C80" s="28"/>
      <c r="D80" s="28"/>
      <c r="E80" s="28"/>
      <c r="F80" s="28"/>
      <c r="G80" s="28"/>
      <c r="H80" s="26"/>
      <c r="I80" s="25">
        <v>77</v>
      </c>
      <c r="J80" s="1" t="s">
        <v>52</v>
      </c>
      <c r="K80" s="2">
        <v>0</v>
      </c>
      <c r="L80" s="2">
        <v>0</v>
      </c>
    </row>
    <row r="81" spans="2:12" x14ac:dyDescent="0.35">
      <c r="B81" s="27"/>
      <c r="C81" s="28"/>
      <c r="D81" s="28"/>
      <c r="E81" s="28"/>
      <c r="F81" s="28"/>
      <c r="G81" s="28"/>
      <c r="H81" s="26"/>
      <c r="I81" s="25">
        <v>78</v>
      </c>
      <c r="J81" s="1" t="s">
        <v>55</v>
      </c>
      <c r="K81" s="2">
        <v>0</v>
      </c>
      <c r="L81" s="2">
        <v>0</v>
      </c>
    </row>
    <row r="82" spans="2:12" x14ac:dyDescent="0.35">
      <c r="B82" s="27"/>
      <c r="C82" s="28"/>
      <c r="D82" s="28"/>
      <c r="E82" s="28"/>
      <c r="F82" s="28"/>
      <c r="G82" s="28"/>
      <c r="H82" s="26"/>
      <c r="I82" s="25">
        <v>79</v>
      </c>
      <c r="J82" s="1" t="s">
        <v>58</v>
      </c>
      <c r="K82" s="2">
        <v>0</v>
      </c>
      <c r="L82" s="2">
        <v>0</v>
      </c>
    </row>
    <row r="83" spans="2:12" x14ac:dyDescent="0.35">
      <c r="B83" s="27"/>
      <c r="C83" s="28"/>
      <c r="D83" s="28"/>
      <c r="E83" s="28"/>
      <c r="F83" s="28"/>
      <c r="G83" s="28"/>
      <c r="H83" s="26"/>
      <c r="I83" s="25">
        <v>80</v>
      </c>
      <c r="J83" s="1" t="s">
        <v>61</v>
      </c>
      <c r="K83" s="2">
        <v>0</v>
      </c>
      <c r="L83" s="2">
        <v>0</v>
      </c>
    </row>
    <row r="84" spans="2:12" x14ac:dyDescent="0.35">
      <c r="B84" s="27"/>
      <c r="C84" s="28"/>
      <c r="D84" s="28"/>
      <c r="E84" s="28"/>
      <c r="F84" s="28"/>
      <c r="G84" s="28"/>
      <c r="H84" s="26"/>
      <c r="I84" s="25">
        <v>81</v>
      </c>
      <c r="J84" s="1" t="s">
        <v>64</v>
      </c>
      <c r="K84" s="2">
        <v>0</v>
      </c>
      <c r="L84" s="2">
        <v>0</v>
      </c>
    </row>
    <row r="85" spans="2:12" x14ac:dyDescent="0.35">
      <c r="B85" s="27"/>
      <c r="C85" s="28"/>
      <c r="D85" s="28"/>
      <c r="E85" s="28"/>
      <c r="F85" s="28"/>
      <c r="G85" s="28"/>
      <c r="H85" s="26"/>
      <c r="I85" s="25">
        <v>82</v>
      </c>
      <c r="J85" s="1" t="s">
        <v>67</v>
      </c>
      <c r="K85" s="2">
        <v>0</v>
      </c>
      <c r="L85" s="2">
        <v>0</v>
      </c>
    </row>
    <row r="86" spans="2:12" x14ac:dyDescent="0.35">
      <c r="B86" s="27"/>
      <c r="C86" s="28"/>
      <c r="D86" s="28"/>
      <c r="E86" s="28"/>
      <c r="F86" s="28"/>
      <c r="G86" s="28"/>
      <c r="H86" s="26"/>
      <c r="I86" s="25">
        <v>83</v>
      </c>
      <c r="J86" s="1" t="s">
        <v>70</v>
      </c>
      <c r="K86" s="2">
        <f>D26</f>
        <v>16</v>
      </c>
      <c r="L86" s="2">
        <f>E26</f>
        <v>71</v>
      </c>
    </row>
    <row r="87" spans="2:12" x14ac:dyDescent="0.35">
      <c r="B87" s="27"/>
      <c r="C87" s="28"/>
      <c r="D87" s="28"/>
      <c r="E87" s="28"/>
      <c r="F87" s="28"/>
      <c r="G87" s="28"/>
      <c r="H87" s="26"/>
      <c r="I87" s="25">
        <v>84</v>
      </c>
      <c r="J87" s="1" t="s">
        <v>73</v>
      </c>
      <c r="K87" s="2">
        <v>0</v>
      </c>
      <c r="L87" s="2">
        <v>0</v>
      </c>
    </row>
    <row r="88" spans="2:12" x14ac:dyDescent="0.35">
      <c r="B88" s="27"/>
      <c r="C88" s="28"/>
      <c r="D88" s="28"/>
      <c r="E88" s="28"/>
      <c r="F88" s="28"/>
      <c r="G88" s="28"/>
      <c r="H88" s="26"/>
      <c r="I88" s="25">
        <v>85</v>
      </c>
      <c r="J88" s="1" t="s">
        <v>76</v>
      </c>
      <c r="K88" s="2">
        <v>0</v>
      </c>
      <c r="L88" s="2">
        <v>0</v>
      </c>
    </row>
    <row r="89" spans="2:12" x14ac:dyDescent="0.35">
      <c r="B89" s="27"/>
      <c r="C89" s="28"/>
      <c r="D89" s="28"/>
      <c r="E89" s="28"/>
      <c r="F89" s="28"/>
      <c r="G89" s="28"/>
      <c r="H89" s="26"/>
      <c r="I89" s="25">
        <v>86</v>
      </c>
      <c r="J89" s="1" t="s">
        <v>79</v>
      </c>
      <c r="K89" s="2">
        <v>0</v>
      </c>
      <c r="L89" s="2">
        <v>0</v>
      </c>
    </row>
    <row r="90" spans="2:12" x14ac:dyDescent="0.35">
      <c r="B90" s="27"/>
      <c r="C90" s="28"/>
      <c r="D90" s="28"/>
      <c r="E90" s="28"/>
      <c r="F90" s="28"/>
      <c r="G90" s="28"/>
      <c r="H90" s="26"/>
      <c r="I90" s="25">
        <v>87</v>
      </c>
      <c r="J90" s="1" t="s">
        <v>82</v>
      </c>
      <c r="K90" s="2">
        <v>0</v>
      </c>
      <c r="L90" s="2">
        <v>0</v>
      </c>
    </row>
    <row r="91" spans="2:12" ht="15" thickBot="1" x14ac:dyDescent="0.4">
      <c r="B91" s="27"/>
      <c r="C91" s="28"/>
      <c r="D91" s="28"/>
      <c r="E91" s="28"/>
      <c r="F91" s="28"/>
      <c r="G91" s="28"/>
      <c r="H91" s="26"/>
      <c r="I91" s="25">
        <v>88</v>
      </c>
      <c r="J91" s="18" t="s">
        <v>85</v>
      </c>
      <c r="K91" s="2">
        <v>0</v>
      </c>
      <c r="L91" s="2">
        <v>0</v>
      </c>
    </row>
    <row r="92" spans="2:12" ht="15.5" x14ac:dyDescent="0.35">
      <c r="B92" s="27"/>
      <c r="C92" s="28"/>
      <c r="D92" s="28"/>
      <c r="E92" s="28"/>
      <c r="F92" s="28"/>
      <c r="G92" s="28"/>
      <c r="H92" s="26"/>
      <c r="J92" s="20" t="s">
        <v>104</v>
      </c>
      <c r="K92" s="19">
        <f>SUM(K4:K91)</f>
        <v>296</v>
      </c>
      <c r="L92" s="19">
        <f>SUM(L4:L91)</f>
        <v>6535</v>
      </c>
    </row>
    <row r="93" spans="2:12" x14ac:dyDescent="0.35">
      <c r="B93" s="27"/>
      <c r="C93" s="28"/>
      <c r="D93" s="28"/>
      <c r="E93" s="28"/>
      <c r="F93" s="28"/>
      <c r="G93" s="28"/>
      <c r="H93" s="26"/>
      <c r="K93" s="11"/>
      <c r="L93" s="11"/>
    </row>
    <row r="94" spans="2:12" x14ac:dyDescent="0.35">
      <c r="B94" s="27"/>
      <c r="C94" s="28"/>
      <c r="D94" s="28"/>
      <c r="E94" s="28"/>
      <c r="F94" s="28"/>
      <c r="G94" s="28"/>
      <c r="H94" s="26"/>
      <c r="K94" s="11"/>
      <c r="L94" s="11"/>
    </row>
    <row r="95" spans="2:12" x14ac:dyDescent="0.35">
      <c r="B95" s="27"/>
      <c r="C95" s="28"/>
      <c r="D95" s="28"/>
      <c r="E95" s="28"/>
      <c r="F95" s="28"/>
      <c r="G95" s="28"/>
      <c r="H95" s="26"/>
      <c r="K95" s="11"/>
      <c r="L95" s="11"/>
    </row>
    <row r="96" spans="2:12" x14ac:dyDescent="0.35">
      <c r="B96" s="27"/>
      <c r="C96" s="28"/>
      <c r="D96" s="28"/>
      <c r="E96" s="28"/>
      <c r="F96" s="28"/>
      <c r="G96" s="28"/>
      <c r="H96" s="26"/>
      <c r="K96" s="11"/>
      <c r="L96" s="11"/>
    </row>
    <row r="97" spans="2:12" x14ac:dyDescent="0.35">
      <c r="B97" s="27"/>
      <c r="C97" s="28"/>
      <c r="D97" s="28"/>
      <c r="E97" s="28"/>
      <c r="F97" s="28"/>
      <c r="G97" s="28"/>
      <c r="H97" s="26"/>
      <c r="K97" s="11"/>
      <c r="L97" s="11"/>
    </row>
    <row r="98" spans="2:12" x14ac:dyDescent="0.35">
      <c r="B98" s="27"/>
      <c r="C98" s="28"/>
      <c r="D98" s="28"/>
      <c r="E98" s="28"/>
      <c r="F98" s="28"/>
      <c r="G98" s="28"/>
      <c r="H98" s="26"/>
      <c r="K98" s="11"/>
      <c r="L98" s="11"/>
    </row>
    <row r="99" spans="2:12" x14ac:dyDescent="0.35">
      <c r="B99" s="27"/>
      <c r="C99" s="28"/>
      <c r="D99" s="28"/>
      <c r="E99" s="28"/>
      <c r="F99" s="28"/>
      <c r="G99" s="28"/>
      <c r="H99" s="26"/>
      <c r="K99" s="11"/>
      <c r="L99" s="11"/>
    </row>
    <row r="100" spans="2:12" x14ac:dyDescent="0.35">
      <c r="B100" s="27"/>
      <c r="C100" s="28"/>
      <c r="D100" s="28"/>
      <c r="E100" s="28"/>
      <c r="F100" s="28"/>
      <c r="G100" s="28"/>
      <c r="H100" s="26"/>
      <c r="K100" s="11"/>
      <c r="L100" s="11"/>
    </row>
    <row r="101" spans="2:12" x14ac:dyDescent="0.35">
      <c r="B101" s="27"/>
      <c r="C101" s="28"/>
      <c r="D101" s="28"/>
      <c r="E101" s="28"/>
      <c r="F101" s="28"/>
      <c r="G101" s="28"/>
      <c r="H101" s="26"/>
      <c r="K101" s="11"/>
      <c r="L101" s="11"/>
    </row>
    <row r="102" spans="2:12" x14ac:dyDescent="0.35">
      <c r="B102" s="27"/>
      <c r="C102" s="28"/>
      <c r="D102" s="28"/>
      <c r="E102" s="28"/>
      <c r="F102" s="28"/>
      <c r="G102" s="28"/>
      <c r="H102" s="26"/>
      <c r="K102" s="11"/>
      <c r="L102" s="11"/>
    </row>
    <row r="103" spans="2:12" x14ac:dyDescent="0.35">
      <c r="B103" s="27"/>
      <c r="C103" s="28"/>
      <c r="D103" s="28"/>
      <c r="E103" s="28"/>
      <c r="F103" s="28"/>
      <c r="G103" s="28"/>
      <c r="H103" s="26"/>
      <c r="K103" s="11"/>
      <c r="L103" s="11"/>
    </row>
    <row r="104" spans="2:12" x14ac:dyDescent="0.35">
      <c r="B104" s="27"/>
      <c r="C104" s="28"/>
      <c r="D104" s="28"/>
      <c r="E104" s="28"/>
      <c r="F104" s="28"/>
      <c r="G104" s="28"/>
      <c r="H104" s="26"/>
      <c r="K104" s="11"/>
      <c r="L104" s="11"/>
    </row>
    <row r="105" spans="2:12" x14ac:dyDescent="0.35">
      <c r="B105" s="27"/>
      <c r="C105" s="28"/>
      <c r="D105" s="28"/>
      <c r="E105" s="28"/>
      <c r="F105" s="28"/>
      <c r="G105" s="28"/>
      <c r="H105" s="26"/>
      <c r="K105" s="11"/>
      <c r="L105" s="11"/>
    </row>
    <row r="106" spans="2:12" x14ac:dyDescent="0.35">
      <c r="B106" s="27"/>
      <c r="C106" s="28"/>
      <c r="D106" s="28"/>
      <c r="E106" s="28"/>
      <c r="F106" s="28"/>
      <c r="G106" s="28"/>
      <c r="H106" s="26"/>
      <c r="K106" s="11"/>
      <c r="L106" s="11"/>
    </row>
    <row r="107" spans="2:12" x14ac:dyDescent="0.35">
      <c r="B107" s="27"/>
      <c r="C107" s="28"/>
      <c r="D107" s="28"/>
      <c r="E107" s="28"/>
      <c r="F107" s="28"/>
      <c r="G107" s="28"/>
      <c r="H107" s="26"/>
      <c r="K107" s="11"/>
      <c r="L107" s="11"/>
    </row>
    <row r="108" spans="2:12" x14ac:dyDescent="0.35">
      <c r="B108" s="27"/>
      <c r="C108" s="28"/>
      <c r="D108" s="28"/>
      <c r="E108" s="28"/>
      <c r="F108" s="28"/>
      <c r="G108" s="28"/>
      <c r="H108" s="26"/>
      <c r="K108" s="11"/>
      <c r="L108" s="11"/>
    </row>
    <row r="109" spans="2:12" x14ac:dyDescent="0.35">
      <c r="B109" s="27"/>
      <c r="C109" s="28"/>
      <c r="D109" s="28"/>
      <c r="E109" s="28"/>
      <c r="F109" s="28"/>
      <c r="G109" s="28"/>
      <c r="H109" s="26"/>
      <c r="K109" s="11"/>
      <c r="L109" s="11"/>
    </row>
    <row r="110" spans="2:12" x14ac:dyDescent="0.35">
      <c r="B110" s="27"/>
      <c r="C110" s="28"/>
      <c r="D110" s="28"/>
      <c r="E110" s="28"/>
      <c r="F110" s="28"/>
      <c r="G110" s="28"/>
      <c r="H110" s="26"/>
      <c r="K110" s="11"/>
      <c r="L110" s="11"/>
    </row>
    <row r="111" spans="2:12" x14ac:dyDescent="0.35">
      <c r="B111" s="27"/>
      <c r="C111" s="28"/>
      <c r="D111" s="28"/>
      <c r="E111" s="28"/>
      <c r="F111" s="28"/>
      <c r="G111" s="28"/>
      <c r="H111" s="26"/>
      <c r="K111" s="11"/>
      <c r="L111" s="11"/>
    </row>
    <row r="112" spans="2:12" x14ac:dyDescent="0.35">
      <c r="B112" s="27"/>
      <c r="C112" s="28"/>
      <c r="D112" s="28"/>
      <c r="E112" s="28"/>
      <c r="F112" s="28"/>
      <c r="G112" s="28"/>
      <c r="H112" s="26"/>
      <c r="K112" s="11"/>
      <c r="L112" s="11"/>
    </row>
    <row r="113" spans="2:12" x14ac:dyDescent="0.35">
      <c r="B113" s="27"/>
      <c r="C113" s="28"/>
      <c r="D113" s="28"/>
      <c r="E113" s="28"/>
      <c r="F113" s="28"/>
      <c r="G113" s="28"/>
      <c r="H113" s="26"/>
      <c r="K113" s="11"/>
      <c r="L113" s="11"/>
    </row>
    <row r="114" spans="2:12" x14ac:dyDescent="0.35">
      <c r="B114" s="27"/>
      <c r="C114" s="28"/>
      <c r="D114" s="28"/>
      <c r="E114" s="28"/>
      <c r="F114" s="28"/>
      <c r="G114" s="28"/>
      <c r="H114" s="26"/>
      <c r="K114" s="11"/>
      <c r="L114" s="11"/>
    </row>
    <row r="115" spans="2:12" x14ac:dyDescent="0.35">
      <c r="B115" s="27"/>
      <c r="C115" s="28"/>
      <c r="D115" s="28"/>
      <c r="E115" s="28"/>
      <c r="F115" s="28"/>
      <c r="G115" s="28"/>
      <c r="H115" s="26"/>
      <c r="K115" s="11"/>
      <c r="L115" s="11"/>
    </row>
    <row r="116" spans="2:12" x14ac:dyDescent="0.35">
      <c r="B116" s="27"/>
      <c r="C116" s="28"/>
      <c r="D116" s="28"/>
      <c r="E116" s="28"/>
      <c r="F116" s="28"/>
      <c r="G116" s="28"/>
      <c r="H116" s="26"/>
      <c r="K116" s="11"/>
      <c r="L116" s="11"/>
    </row>
    <row r="117" spans="2:12" x14ac:dyDescent="0.35">
      <c r="B117" s="27"/>
      <c r="C117" s="28"/>
      <c r="D117" s="28"/>
      <c r="E117" s="28"/>
      <c r="F117" s="28"/>
      <c r="G117" s="28"/>
      <c r="H117" s="26"/>
      <c r="K117" s="11"/>
      <c r="L117" s="11"/>
    </row>
    <row r="118" spans="2:12" x14ac:dyDescent="0.35">
      <c r="B118" s="27"/>
      <c r="C118" s="28"/>
      <c r="D118" s="28"/>
      <c r="E118" s="28"/>
      <c r="F118" s="28"/>
      <c r="G118" s="28"/>
      <c r="H118" s="26"/>
      <c r="K118" s="11"/>
      <c r="L118" s="11"/>
    </row>
    <row r="119" spans="2:12" x14ac:dyDescent="0.35">
      <c r="B119" s="27"/>
      <c r="C119" s="28"/>
      <c r="D119" s="28"/>
      <c r="E119" s="28"/>
      <c r="F119" s="28"/>
      <c r="G119" s="28"/>
      <c r="H119" s="26"/>
      <c r="K119" s="11"/>
      <c r="L119" s="11"/>
    </row>
    <row r="120" spans="2:12" x14ac:dyDescent="0.35">
      <c r="B120" s="27"/>
      <c r="C120" s="28"/>
      <c r="D120" s="28"/>
      <c r="E120" s="28"/>
      <c r="F120" s="28"/>
      <c r="G120" s="28"/>
      <c r="H120" s="26"/>
      <c r="K120" s="11"/>
      <c r="L120" s="11"/>
    </row>
    <row r="121" spans="2:12" x14ac:dyDescent="0.35">
      <c r="B121" s="27"/>
      <c r="C121" s="28"/>
      <c r="D121" s="28"/>
      <c r="E121" s="28"/>
      <c r="F121" s="28"/>
      <c r="G121" s="28"/>
      <c r="H121" s="26"/>
      <c r="K121" s="11"/>
      <c r="L121" s="11"/>
    </row>
    <row r="122" spans="2:12" x14ac:dyDescent="0.35">
      <c r="B122" s="27"/>
      <c r="C122" s="28"/>
      <c r="D122" s="28"/>
      <c r="E122" s="28"/>
      <c r="F122" s="28"/>
      <c r="G122" s="28"/>
      <c r="H122" s="26"/>
      <c r="K122" s="11"/>
      <c r="L122" s="11"/>
    </row>
    <row r="123" spans="2:12" x14ac:dyDescent="0.35">
      <c r="B123" s="27"/>
      <c r="C123" s="28"/>
      <c r="D123" s="28"/>
      <c r="E123" s="28"/>
      <c r="F123" s="28"/>
      <c r="G123" s="28"/>
      <c r="H123" s="26"/>
      <c r="K123" s="11"/>
      <c r="L123" s="11"/>
    </row>
    <row r="124" spans="2:12" x14ac:dyDescent="0.35">
      <c r="B124" s="27"/>
      <c r="C124" s="28"/>
      <c r="D124" s="28"/>
      <c r="E124" s="28"/>
      <c r="F124" s="28"/>
      <c r="G124" s="28"/>
      <c r="H124" s="26"/>
      <c r="K124" s="11"/>
      <c r="L124" s="11"/>
    </row>
    <row r="125" spans="2:12" x14ac:dyDescent="0.35">
      <c r="B125" s="27"/>
      <c r="C125" s="28"/>
      <c r="D125" s="28"/>
      <c r="E125" s="28"/>
      <c r="F125" s="28"/>
      <c r="G125" s="28"/>
      <c r="H125" s="26"/>
      <c r="K125" s="11"/>
      <c r="L125" s="11"/>
    </row>
    <row r="126" spans="2:12" x14ac:dyDescent="0.35">
      <c r="B126" s="27"/>
      <c r="C126" s="28"/>
      <c r="D126" s="28"/>
      <c r="E126" s="28"/>
      <c r="F126" s="28"/>
      <c r="G126" s="28"/>
      <c r="H126" s="26"/>
      <c r="K126" s="11"/>
      <c r="L126" s="11"/>
    </row>
    <row r="127" spans="2:12" x14ac:dyDescent="0.35">
      <c r="B127" s="27"/>
      <c r="C127" s="28"/>
      <c r="D127" s="28"/>
      <c r="E127" s="28"/>
      <c r="F127" s="28"/>
      <c r="G127" s="28"/>
      <c r="H127" s="26"/>
      <c r="K127" s="11"/>
      <c r="L127" s="11"/>
    </row>
    <row r="128" spans="2:12" x14ac:dyDescent="0.35">
      <c r="B128" s="27"/>
      <c r="C128" s="28"/>
      <c r="D128" s="28"/>
      <c r="E128" s="28"/>
      <c r="F128" s="28"/>
      <c r="G128" s="28"/>
      <c r="H128" s="26"/>
      <c r="K128" s="11"/>
      <c r="L128" s="11"/>
    </row>
    <row r="129" spans="2:12" x14ac:dyDescent="0.35">
      <c r="B129" s="27"/>
      <c r="C129" s="28"/>
      <c r="D129" s="28"/>
      <c r="E129" s="28"/>
      <c r="F129" s="28"/>
      <c r="G129" s="28"/>
      <c r="H129" s="26"/>
      <c r="K129" s="11"/>
      <c r="L129" s="11"/>
    </row>
    <row r="130" spans="2:12" x14ac:dyDescent="0.35">
      <c r="B130" s="27"/>
      <c r="C130" s="28"/>
      <c r="D130" s="28"/>
      <c r="E130" s="28"/>
      <c r="F130" s="28"/>
      <c r="G130" s="28"/>
      <c r="H130" s="26"/>
      <c r="K130" s="11"/>
      <c r="L130" s="11"/>
    </row>
    <row r="131" spans="2:12" x14ac:dyDescent="0.35">
      <c r="B131" s="27"/>
      <c r="C131" s="28"/>
      <c r="D131" s="28"/>
      <c r="E131" s="28"/>
      <c r="F131" s="28"/>
      <c r="G131" s="28"/>
      <c r="H131" s="26"/>
      <c r="K131" s="11"/>
      <c r="L131" s="11"/>
    </row>
    <row r="132" spans="2:12" x14ac:dyDescent="0.35">
      <c r="B132" s="27"/>
      <c r="C132" s="28"/>
      <c r="D132" s="28"/>
      <c r="E132" s="28"/>
      <c r="F132" s="28"/>
      <c r="G132" s="28"/>
      <c r="H132" s="26"/>
      <c r="K132" s="11"/>
      <c r="L132" s="11"/>
    </row>
    <row r="133" spans="2:12" x14ac:dyDescent="0.35">
      <c r="B133" s="27"/>
      <c r="C133" s="28"/>
      <c r="D133" s="28"/>
      <c r="E133" s="28"/>
      <c r="F133" s="28"/>
      <c r="G133" s="28"/>
      <c r="H133" s="26"/>
      <c r="K133" s="11"/>
      <c r="L133" s="11"/>
    </row>
    <row r="134" spans="2:12" x14ac:dyDescent="0.35">
      <c r="B134" s="27"/>
      <c r="C134" s="28"/>
      <c r="D134" s="28"/>
      <c r="E134" s="28"/>
      <c r="F134" s="28"/>
      <c r="G134" s="28"/>
      <c r="H134" s="26"/>
      <c r="K134" s="11"/>
      <c r="L134" s="11"/>
    </row>
    <row r="135" spans="2:12" x14ac:dyDescent="0.35">
      <c r="B135" s="27"/>
      <c r="C135" s="28"/>
      <c r="D135" s="28"/>
      <c r="E135" s="28"/>
      <c r="F135" s="28"/>
      <c r="G135" s="28"/>
      <c r="H135" s="26"/>
      <c r="K135" s="11"/>
      <c r="L135" s="11"/>
    </row>
    <row r="136" spans="2:12" x14ac:dyDescent="0.35">
      <c r="B136" s="27"/>
      <c r="C136" s="28"/>
      <c r="D136" s="28"/>
      <c r="E136" s="28"/>
      <c r="F136" s="28"/>
      <c r="G136" s="28"/>
      <c r="H136" s="26"/>
      <c r="K136" s="11"/>
      <c r="L136" s="11"/>
    </row>
    <row r="137" spans="2:12" x14ac:dyDescent="0.35">
      <c r="B137" s="27"/>
      <c r="C137" s="28"/>
      <c r="D137" s="28"/>
      <c r="E137" s="28"/>
      <c r="F137" s="28"/>
      <c r="G137" s="28"/>
      <c r="H137" s="26"/>
      <c r="K137" s="11"/>
      <c r="L137" s="11"/>
    </row>
    <row r="138" spans="2:12" x14ac:dyDescent="0.35">
      <c r="B138" s="27"/>
      <c r="C138" s="28"/>
      <c r="D138" s="28"/>
      <c r="E138" s="28"/>
      <c r="F138" s="28"/>
      <c r="G138" s="28"/>
      <c r="H138" s="26"/>
      <c r="K138" s="11"/>
      <c r="L138" s="11"/>
    </row>
    <row r="139" spans="2:12" x14ac:dyDescent="0.35">
      <c r="B139" s="27"/>
      <c r="C139" s="28"/>
      <c r="D139" s="28"/>
      <c r="E139" s="28"/>
      <c r="F139" s="28"/>
      <c r="G139" s="28"/>
      <c r="H139" s="26"/>
      <c r="K139" s="11"/>
      <c r="L139" s="11"/>
    </row>
    <row r="140" spans="2:12" x14ac:dyDescent="0.35">
      <c r="B140" s="27"/>
      <c r="C140" s="28"/>
      <c r="D140" s="28"/>
      <c r="E140" s="28"/>
      <c r="F140" s="28"/>
      <c r="G140" s="28"/>
      <c r="H140" s="26"/>
      <c r="K140" s="11"/>
      <c r="L140" s="11"/>
    </row>
    <row r="141" spans="2:12" x14ac:dyDescent="0.35">
      <c r="B141" s="27"/>
      <c r="C141" s="28"/>
      <c r="D141" s="28"/>
      <c r="E141" s="28"/>
      <c r="F141" s="28"/>
      <c r="G141" s="28"/>
      <c r="H141" s="26"/>
      <c r="K141" s="11"/>
      <c r="L141" s="11"/>
    </row>
    <row r="142" spans="2:12" x14ac:dyDescent="0.35">
      <c r="B142" s="27"/>
      <c r="C142" s="28"/>
      <c r="D142" s="28"/>
      <c r="E142" s="28"/>
      <c r="F142" s="28"/>
      <c r="G142" s="28"/>
      <c r="H142" s="26"/>
      <c r="K142" s="11"/>
      <c r="L142" s="11"/>
    </row>
    <row r="143" spans="2:12" x14ac:dyDescent="0.35">
      <c r="B143" s="27"/>
      <c r="C143" s="28"/>
      <c r="D143" s="28"/>
      <c r="E143" s="28"/>
      <c r="F143" s="28"/>
      <c r="G143" s="28"/>
      <c r="H143" s="26"/>
      <c r="K143" s="11"/>
      <c r="L143" s="11"/>
    </row>
    <row r="144" spans="2:12" x14ac:dyDescent="0.35">
      <c r="B144" s="27"/>
      <c r="C144" s="28"/>
      <c r="D144" s="28"/>
      <c r="E144" s="28"/>
      <c r="F144" s="28"/>
      <c r="G144" s="28"/>
      <c r="H144" s="26"/>
      <c r="K144" s="11"/>
      <c r="L144" s="11"/>
    </row>
    <row r="145" spans="2:12" x14ac:dyDescent="0.35">
      <c r="B145" s="27"/>
      <c r="C145" s="28"/>
      <c r="D145" s="28"/>
      <c r="E145" s="28"/>
      <c r="F145" s="28"/>
      <c r="G145" s="28"/>
      <c r="H145" s="26"/>
      <c r="K145" s="11"/>
      <c r="L145" s="11"/>
    </row>
    <row r="146" spans="2:12" x14ac:dyDescent="0.35">
      <c r="B146" s="27"/>
      <c r="C146" s="28"/>
      <c r="D146" s="28"/>
      <c r="E146" s="28"/>
      <c r="F146" s="28"/>
      <c r="G146" s="28"/>
      <c r="H146" s="26"/>
      <c r="K146" s="11"/>
      <c r="L146" s="11"/>
    </row>
    <row r="147" spans="2:12" x14ac:dyDescent="0.35">
      <c r="B147" s="27"/>
      <c r="C147" s="28"/>
      <c r="D147" s="28"/>
      <c r="E147" s="28"/>
      <c r="F147" s="28"/>
      <c r="G147" s="28"/>
      <c r="H147" s="26"/>
      <c r="K147" s="11"/>
      <c r="L147" s="11"/>
    </row>
    <row r="148" spans="2:12" x14ac:dyDescent="0.35">
      <c r="B148" s="27"/>
      <c r="C148" s="28"/>
      <c r="D148" s="28"/>
      <c r="E148" s="28"/>
      <c r="F148" s="28"/>
      <c r="G148" s="28"/>
      <c r="H148" s="26"/>
      <c r="K148" s="11"/>
      <c r="L148" s="11"/>
    </row>
    <row r="149" spans="2:12" x14ac:dyDescent="0.35">
      <c r="B149" s="27"/>
      <c r="C149" s="28"/>
      <c r="D149" s="28"/>
      <c r="E149" s="28"/>
      <c r="F149" s="28"/>
      <c r="G149" s="28"/>
      <c r="H149" s="26"/>
      <c r="K149" s="11"/>
      <c r="L149" s="11"/>
    </row>
    <row r="150" spans="2:12" x14ac:dyDescent="0.35">
      <c r="B150" s="27"/>
      <c r="C150" s="28"/>
      <c r="D150" s="28"/>
      <c r="E150" s="28"/>
      <c r="F150" s="28"/>
      <c r="G150" s="28"/>
      <c r="H150" s="26"/>
      <c r="K150" s="11"/>
      <c r="L150" s="11"/>
    </row>
    <row r="151" spans="2:12" x14ac:dyDescent="0.35">
      <c r="B151" s="27"/>
      <c r="C151" s="28"/>
      <c r="D151" s="28"/>
      <c r="E151" s="28"/>
      <c r="F151" s="28"/>
      <c r="G151" s="28"/>
      <c r="H151" s="26"/>
      <c r="K151" s="11"/>
      <c r="L151" s="11"/>
    </row>
    <row r="152" spans="2:12" x14ac:dyDescent="0.35">
      <c r="B152" s="27"/>
      <c r="C152" s="28"/>
      <c r="D152" s="28"/>
      <c r="E152" s="28"/>
      <c r="F152" s="28"/>
      <c r="G152" s="28"/>
      <c r="H152" s="26"/>
      <c r="K152" s="11"/>
      <c r="L152" s="11"/>
    </row>
    <row r="153" spans="2:12" x14ac:dyDescent="0.35">
      <c r="B153" s="27"/>
      <c r="C153" s="28"/>
      <c r="D153" s="28"/>
      <c r="E153" s="28"/>
      <c r="F153" s="28"/>
      <c r="G153" s="28"/>
      <c r="H153" s="26"/>
      <c r="K153" s="11"/>
      <c r="L153" s="11"/>
    </row>
    <row r="154" spans="2:12" x14ac:dyDescent="0.35">
      <c r="B154" s="27"/>
      <c r="C154" s="28"/>
      <c r="D154" s="28"/>
      <c r="E154" s="28"/>
      <c r="F154" s="28"/>
      <c r="G154" s="28"/>
      <c r="H154" s="26"/>
      <c r="K154" s="11"/>
      <c r="L154" s="11"/>
    </row>
    <row r="155" spans="2:12" x14ac:dyDescent="0.35">
      <c r="B155" s="27"/>
      <c r="C155" s="28"/>
      <c r="D155" s="28"/>
      <c r="E155" s="28"/>
      <c r="F155" s="28"/>
      <c r="G155" s="28"/>
      <c r="H155" s="26"/>
      <c r="K155" s="11"/>
      <c r="L155" s="11"/>
    </row>
    <row r="156" spans="2:12" x14ac:dyDescent="0.35">
      <c r="B156" s="27"/>
      <c r="C156" s="28"/>
      <c r="D156" s="28"/>
      <c r="E156" s="28"/>
      <c r="F156" s="28"/>
      <c r="G156" s="28"/>
      <c r="H156" s="26"/>
      <c r="K156" s="11"/>
      <c r="L156" s="11"/>
    </row>
    <row r="157" spans="2:12" x14ac:dyDescent="0.35">
      <c r="B157" s="27"/>
      <c r="C157" s="28"/>
      <c r="D157" s="28"/>
      <c r="E157" s="28"/>
      <c r="F157" s="28"/>
      <c r="G157" s="28"/>
      <c r="H157" s="26"/>
      <c r="K157" s="11"/>
      <c r="L157" s="11"/>
    </row>
    <row r="158" spans="2:12" x14ac:dyDescent="0.35">
      <c r="B158" s="27"/>
      <c r="C158" s="28"/>
      <c r="D158" s="28"/>
      <c r="E158" s="28"/>
      <c r="F158" s="28"/>
      <c r="G158" s="28"/>
      <c r="H158" s="26"/>
      <c r="K158" s="11"/>
      <c r="L158" s="11"/>
    </row>
    <row r="159" spans="2:12" x14ac:dyDescent="0.35">
      <c r="B159" s="27"/>
      <c r="C159" s="28"/>
      <c r="D159" s="28"/>
      <c r="E159" s="28"/>
      <c r="F159" s="28"/>
      <c r="G159" s="28"/>
      <c r="H159" s="26"/>
      <c r="K159" s="11"/>
      <c r="L159" s="11"/>
    </row>
    <row r="160" spans="2:12" x14ac:dyDescent="0.35">
      <c r="B160" s="27"/>
      <c r="C160" s="28"/>
      <c r="D160" s="28"/>
      <c r="E160" s="28"/>
      <c r="F160" s="28"/>
      <c r="G160" s="28"/>
      <c r="H160" s="26"/>
      <c r="K160" s="11"/>
      <c r="L160" s="11"/>
    </row>
    <row r="161" spans="2:12" x14ac:dyDescent="0.35">
      <c r="B161" s="27"/>
      <c r="C161" s="28"/>
      <c r="D161" s="28"/>
      <c r="E161" s="28"/>
      <c r="F161" s="28"/>
      <c r="G161" s="28"/>
      <c r="H161" s="26"/>
      <c r="K161" s="11"/>
      <c r="L161" s="11"/>
    </row>
    <row r="162" spans="2:12" x14ac:dyDescent="0.35">
      <c r="B162" s="27"/>
      <c r="C162" s="28"/>
      <c r="D162" s="28"/>
      <c r="E162" s="28"/>
      <c r="F162" s="28"/>
      <c r="G162" s="28"/>
      <c r="H162" s="26"/>
      <c r="K162" s="11"/>
      <c r="L162" s="11"/>
    </row>
    <row r="163" spans="2:12" x14ac:dyDescent="0.35">
      <c r="B163" s="27"/>
      <c r="C163" s="28"/>
      <c r="D163" s="28"/>
      <c r="E163" s="28"/>
      <c r="F163" s="28"/>
      <c r="G163" s="28"/>
      <c r="H163" s="26"/>
      <c r="K163" s="11"/>
      <c r="L163" s="11"/>
    </row>
    <row r="164" spans="2:12" x14ac:dyDescent="0.35">
      <c r="B164" s="27"/>
      <c r="C164" s="28"/>
      <c r="D164" s="28"/>
      <c r="E164" s="28"/>
      <c r="F164" s="28"/>
      <c r="G164" s="28"/>
      <c r="H164" s="26"/>
      <c r="K164" s="11"/>
      <c r="L164" s="11"/>
    </row>
    <row r="165" spans="2:12" x14ac:dyDescent="0.35">
      <c r="B165" s="27"/>
      <c r="C165" s="28"/>
      <c r="D165" s="28"/>
      <c r="E165" s="28"/>
      <c r="F165" s="28"/>
      <c r="G165" s="28"/>
      <c r="H165" s="26"/>
      <c r="K165" s="11"/>
      <c r="L165" s="11"/>
    </row>
    <row r="166" spans="2:12" x14ac:dyDescent="0.35">
      <c r="B166" s="27"/>
      <c r="C166" s="28"/>
      <c r="D166" s="28"/>
      <c r="E166" s="28"/>
      <c r="F166" s="28"/>
      <c r="G166" s="28"/>
      <c r="H166" s="26"/>
      <c r="K166" s="11"/>
      <c r="L166" s="11"/>
    </row>
    <row r="167" spans="2:12" x14ac:dyDescent="0.35">
      <c r="B167" s="27"/>
      <c r="C167" s="28"/>
      <c r="D167" s="28"/>
      <c r="E167" s="28"/>
      <c r="F167" s="28"/>
      <c r="G167" s="28"/>
      <c r="H167" s="26"/>
      <c r="K167" s="11"/>
      <c r="L167" s="11"/>
    </row>
    <row r="168" spans="2:12" x14ac:dyDescent="0.35">
      <c r="B168" s="27"/>
      <c r="C168" s="28"/>
      <c r="D168" s="28"/>
      <c r="E168" s="28"/>
      <c r="F168" s="28"/>
      <c r="G168" s="28"/>
      <c r="H168" s="26"/>
      <c r="K168" s="11"/>
      <c r="L168" s="11"/>
    </row>
    <row r="169" spans="2:12" x14ac:dyDescent="0.35">
      <c r="B169" s="27"/>
      <c r="C169" s="28"/>
      <c r="D169" s="28"/>
      <c r="E169" s="28"/>
      <c r="F169" s="28"/>
      <c r="G169" s="28"/>
      <c r="H169" s="26"/>
      <c r="K169" s="11"/>
      <c r="L169" s="11"/>
    </row>
    <row r="170" spans="2:12" x14ac:dyDescent="0.35">
      <c r="B170" s="27"/>
      <c r="C170" s="28"/>
      <c r="D170" s="28"/>
      <c r="E170" s="28"/>
      <c r="F170" s="28"/>
      <c r="G170" s="28"/>
      <c r="H170" s="26"/>
      <c r="K170" s="11"/>
      <c r="L170" s="11"/>
    </row>
    <row r="171" spans="2:12" x14ac:dyDescent="0.35">
      <c r="B171" s="27"/>
      <c r="C171" s="28"/>
      <c r="D171" s="28"/>
      <c r="E171" s="28"/>
      <c r="F171" s="28"/>
      <c r="G171" s="28"/>
      <c r="H171" s="26"/>
      <c r="K171" s="11"/>
      <c r="L171" s="11"/>
    </row>
    <row r="172" spans="2:12" x14ac:dyDescent="0.35">
      <c r="B172" s="27"/>
      <c r="C172" s="28"/>
      <c r="D172" s="28"/>
      <c r="E172" s="28"/>
      <c r="F172" s="28"/>
      <c r="G172" s="28"/>
      <c r="H172" s="26"/>
      <c r="K172" s="11"/>
      <c r="L172" s="11"/>
    </row>
    <row r="173" spans="2:12" x14ac:dyDescent="0.35">
      <c r="B173" s="27"/>
      <c r="C173" s="28"/>
      <c r="D173" s="28"/>
      <c r="E173" s="28"/>
      <c r="F173" s="28"/>
      <c r="G173" s="28"/>
      <c r="H173" s="26"/>
      <c r="K173" s="11"/>
      <c r="L173" s="11"/>
    </row>
    <row r="174" spans="2:12" x14ac:dyDescent="0.35">
      <c r="B174" s="27"/>
      <c r="C174" s="28"/>
      <c r="D174" s="28"/>
      <c r="E174" s="28"/>
      <c r="F174" s="28"/>
      <c r="G174" s="28"/>
      <c r="H174" s="26"/>
      <c r="K174" s="11"/>
      <c r="L174" s="11"/>
    </row>
    <row r="175" spans="2:12" x14ac:dyDescent="0.35">
      <c r="B175" s="27"/>
      <c r="C175" s="28"/>
      <c r="D175" s="28"/>
      <c r="E175" s="28"/>
      <c r="F175" s="28"/>
      <c r="G175" s="28"/>
      <c r="H175" s="26"/>
      <c r="K175" s="11"/>
      <c r="L175" s="11"/>
    </row>
    <row r="176" spans="2:12" x14ac:dyDescent="0.35">
      <c r="B176" s="27"/>
      <c r="C176" s="28"/>
      <c r="D176" s="28"/>
      <c r="E176" s="28"/>
      <c r="F176" s="28"/>
      <c r="G176" s="28"/>
      <c r="H176" s="26"/>
      <c r="K176" s="11"/>
      <c r="L176" s="11"/>
    </row>
    <row r="177" spans="2:12" x14ac:dyDescent="0.35">
      <c r="B177" s="27"/>
      <c r="C177" s="28"/>
      <c r="D177" s="28"/>
      <c r="E177" s="28"/>
      <c r="F177" s="28"/>
      <c r="G177" s="28"/>
      <c r="H177" s="26"/>
      <c r="K177" s="11"/>
      <c r="L177" s="11"/>
    </row>
    <row r="178" spans="2:12" x14ac:dyDescent="0.35">
      <c r="B178" s="27"/>
      <c r="C178" s="28"/>
      <c r="D178" s="28"/>
      <c r="E178" s="28"/>
      <c r="F178" s="28"/>
      <c r="G178" s="28"/>
      <c r="H178" s="26"/>
      <c r="K178" s="11"/>
      <c r="L178" s="11"/>
    </row>
    <row r="179" spans="2:12" x14ac:dyDescent="0.35">
      <c r="B179" s="27"/>
      <c r="C179" s="28"/>
      <c r="D179" s="28"/>
      <c r="E179" s="28"/>
      <c r="F179" s="28"/>
      <c r="G179" s="28"/>
      <c r="H179" s="26"/>
      <c r="K179" s="11"/>
      <c r="L179" s="11"/>
    </row>
    <row r="180" spans="2:12" x14ac:dyDescent="0.35">
      <c r="B180" s="27"/>
      <c r="C180" s="28"/>
      <c r="D180" s="28"/>
      <c r="E180" s="28"/>
      <c r="F180" s="28"/>
      <c r="G180" s="28"/>
      <c r="H180" s="26"/>
      <c r="K180" s="11"/>
      <c r="L180" s="11"/>
    </row>
    <row r="181" spans="2:12" x14ac:dyDescent="0.35">
      <c r="B181" s="27"/>
      <c r="C181" s="28"/>
      <c r="D181" s="28"/>
      <c r="E181" s="28"/>
      <c r="F181" s="28"/>
      <c r="G181" s="28"/>
      <c r="H181" s="26"/>
      <c r="K181" s="11"/>
      <c r="L181" s="11"/>
    </row>
    <row r="182" spans="2:12" x14ac:dyDescent="0.35">
      <c r="B182" s="27"/>
      <c r="C182" s="28"/>
      <c r="D182" s="28"/>
      <c r="E182" s="28"/>
      <c r="F182" s="28"/>
      <c r="G182" s="28"/>
      <c r="H182" s="26"/>
      <c r="K182" s="11"/>
      <c r="L182" s="11"/>
    </row>
    <row r="183" spans="2:12" x14ac:dyDescent="0.35">
      <c r="B183" s="27"/>
      <c r="C183" s="28"/>
      <c r="D183" s="28"/>
      <c r="E183" s="28"/>
      <c r="F183" s="28"/>
      <c r="G183" s="28"/>
      <c r="H183" s="26"/>
      <c r="K183" s="11"/>
      <c r="L183" s="11"/>
    </row>
    <row r="184" spans="2:12" x14ac:dyDescent="0.35">
      <c r="B184" s="27"/>
      <c r="C184" s="28"/>
      <c r="D184" s="28"/>
      <c r="E184" s="28"/>
      <c r="F184" s="28"/>
      <c r="G184" s="28"/>
      <c r="H184" s="26"/>
      <c r="K184" s="11"/>
      <c r="L184" s="11"/>
    </row>
    <row r="185" spans="2:12" x14ac:dyDescent="0.35">
      <c r="B185" s="27"/>
      <c r="C185" s="28"/>
      <c r="D185" s="28"/>
      <c r="E185" s="28"/>
      <c r="F185" s="28"/>
      <c r="G185" s="28"/>
      <c r="H185" s="26"/>
      <c r="K185" s="11"/>
      <c r="L185" s="11"/>
    </row>
    <row r="186" spans="2:12" x14ac:dyDescent="0.35">
      <c r="B186" s="27"/>
      <c r="C186" s="28"/>
      <c r="D186" s="28"/>
      <c r="E186" s="28"/>
      <c r="F186" s="28"/>
      <c r="G186" s="28"/>
      <c r="H186" s="26"/>
      <c r="K186" s="11"/>
      <c r="L186" s="11"/>
    </row>
    <row r="187" spans="2:12" x14ac:dyDescent="0.35">
      <c r="B187" s="27"/>
      <c r="C187" s="28"/>
      <c r="D187" s="28"/>
      <c r="E187" s="28"/>
      <c r="F187" s="28"/>
      <c r="G187" s="28"/>
      <c r="H187" s="26"/>
      <c r="K187" s="11"/>
      <c r="L187" s="11"/>
    </row>
    <row r="188" spans="2:12" x14ac:dyDescent="0.35">
      <c r="B188" s="27"/>
      <c r="C188" s="28"/>
      <c r="D188" s="28"/>
      <c r="E188" s="28"/>
      <c r="F188" s="28"/>
      <c r="G188" s="28"/>
      <c r="H188" s="26"/>
      <c r="K188" s="11"/>
      <c r="L188" s="11"/>
    </row>
    <row r="189" spans="2:12" x14ac:dyDescent="0.35">
      <c r="B189" s="27"/>
      <c r="C189" s="28"/>
      <c r="D189" s="28"/>
      <c r="E189" s="28"/>
      <c r="F189" s="28"/>
      <c r="G189" s="28"/>
      <c r="H189" s="26"/>
      <c r="K189" s="11"/>
      <c r="L189" s="11"/>
    </row>
    <row r="190" spans="2:12" x14ac:dyDescent="0.35">
      <c r="B190" s="27"/>
      <c r="C190" s="28"/>
      <c r="D190" s="28"/>
      <c r="E190" s="28"/>
      <c r="F190" s="28"/>
      <c r="G190" s="28"/>
      <c r="H190" s="26"/>
      <c r="K190" s="11"/>
      <c r="L190" s="11"/>
    </row>
    <row r="191" spans="2:12" x14ac:dyDescent="0.35">
      <c r="B191" s="27"/>
      <c r="C191" s="28"/>
      <c r="D191" s="28"/>
      <c r="E191" s="28"/>
      <c r="F191" s="28"/>
      <c r="G191" s="28"/>
      <c r="H191" s="26"/>
      <c r="K191" s="11"/>
      <c r="L191" s="11"/>
    </row>
    <row r="192" spans="2:12" x14ac:dyDescent="0.35">
      <c r="B192" s="27"/>
      <c r="C192" s="28"/>
      <c r="D192" s="28"/>
      <c r="E192" s="28"/>
      <c r="F192" s="28"/>
      <c r="G192" s="28"/>
      <c r="H192" s="26"/>
      <c r="K192" s="11"/>
      <c r="L192" s="11"/>
    </row>
    <row r="193" spans="2:12" x14ac:dyDescent="0.35">
      <c r="B193" s="27"/>
      <c r="C193" s="28"/>
      <c r="D193" s="28"/>
      <c r="E193" s="28"/>
      <c r="F193" s="28"/>
      <c r="G193" s="28"/>
      <c r="H193" s="26"/>
      <c r="K193" s="11"/>
      <c r="L193" s="11"/>
    </row>
    <row r="194" spans="2:12" x14ac:dyDescent="0.35">
      <c r="B194" s="27"/>
      <c r="C194" s="28"/>
      <c r="D194" s="28"/>
      <c r="E194" s="28"/>
      <c r="F194" s="28"/>
      <c r="G194" s="28"/>
      <c r="H194" s="26"/>
      <c r="K194" s="11"/>
      <c r="L194" s="11"/>
    </row>
    <row r="195" spans="2:12" x14ac:dyDescent="0.35">
      <c r="B195" s="27"/>
      <c r="C195" s="28"/>
      <c r="D195" s="28"/>
      <c r="E195" s="28"/>
      <c r="F195" s="28"/>
      <c r="G195" s="28"/>
      <c r="H195" s="26"/>
      <c r="K195" s="11"/>
      <c r="L195" s="11"/>
    </row>
    <row r="196" spans="2:12" x14ac:dyDescent="0.35">
      <c r="B196" s="27"/>
      <c r="C196" s="28"/>
      <c r="D196" s="28"/>
      <c r="E196" s="28"/>
      <c r="F196" s="28"/>
      <c r="G196" s="28"/>
      <c r="H196" s="26"/>
      <c r="K196" s="11"/>
      <c r="L196" s="11"/>
    </row>
    <row r="197" spans="2:12" x14ac:dyDescent="0.35">
      <c r="B197" s="27"/>
      <c r="C197" s="28"/>
      <c r="D197" s="28"/>
      <c r="E197" s="28"/>
      <c r="F197" s="28"/>
      <c r="G197" s="28"/>
      <c r="H197" s="26"/>
      <c r="K197" s="11"/>
      <c r="L197" s="11"/>
    </row>
    <row r="198" spans="2:12" x14ac:dyDescent="0.35">
      <c r="B198" s="27"/>
      <c r="C198" s="28"/>
      <c r="D198" s="28"/>
      <c r="E198" s="28"/>
      <c r="F198" s="28"/>
      <c r="G198" s="28"/>
      <c r="H198" s="26"/>
      <c r="K198" s="11"/>
      <c r="L198" s="11"/>
    </row>
    <row r="199" spans="2:12" x14ac:dyDescent="0.35">
      <c r="B199" s="27"/>
      <c r="C199" s="28"/>
      <c r="D199" s="28"/>
      <c r="E199" s="28"/>
      <c r="F199" s="28"/>
      <c r="G199" s="28"/>
      <c r="H199" s="26"/>
      <c r="K199" s="11"/>
      <c r="L199" s="11"/>
    </row>
    <row r="200" spans="2:12" x14ac:dyDescent="0.35">
      <c r="B200" s="27"/>
      <c r="C200" s="28"/>
      <c r="D200" s="28"/>
      <c r="E200" s="28"/>
      <c r="F200" s="28"/>
      <c r="G200" s="28"/>
      <c r="H200" s="26"/>
      <c r="K200" s="11"/>
      <c r="L200" s="11"/>
    </row>
    <row r="201" spans="2:12" x14ac:dyDescent="0.35">
      <c r="B201" s="27"/>
      <c r="C201" s="28"/>
      <c r="D201" s="28"/>
      <c r="E201" s="28"/>
      <c r="F201" s="28"/>
      <c r="G201" s="28"/>
      <c r="H201" s="26"/>
      <c r="K201" s="11"/>
      <c r="L201" s="11"/>
    </row>
    <row r="202" spans="2:12" x14ac:dyDescent="0.35">
      <c r="B202" s="27"/>
      <c r="C202" s="28"/>
      <c r="D202" s="28"/>
      <c r="E202" s="28"/>
      <c r="F202" s="28"/>
      <c r="G202" s="28"/>
      <c r="H202" s="26"/>
      <c r="K202" s="11"/>
      <c r="L202" s="11"/>
    </row>
    <row r="203" spans="2:12" x14ac:dyDescent="0.35">
      <c r="B203" s="27"/>
      <c r="C203" s="28"/>
      <c r="D203" s="28"/>
      <c r="E203" s="28"/>
      <c r="F203" s="28"/>
      <c r="G203" s="28"/>
      <c r="H203" s="26"/>
      <c r="K203" s="11"/>
      <c r="L203" s="11"/>
    </row>
    <row r="204" spans="2:12" x14ac:dyDescent="0.35">
      <c r="B204" s="27"/>
      <c r="C204" s="28"/>
      <c r="D204" s="28"/>
      <c r="E204" s="28"/>
      <c r="F204" s="28"/>
      <c r="G204" s="28"/>
      <c r="H204" s="26"/>
      <c r="K204" s="11"/>
      <c r="L204" s="11"/>
    </row>
    <row r="205" spans="2:12" x14ac:dyDescent="0.35">
      <c r="B205" s="27"/>
      <c r="C205" s="28"/>
      <c r="D205" s="28"/>
      <c r="E205" s="28"/>
      <c r="F205" s="28"/>
      <c r="G205" s="28"/>
      <c r="H205" s="26"/>
      <c r="K205" s="11"/>
      <c r="L205" s="11"/>
    </row>
    <row r="206" spans="2:12" x14ac:dyDescent="0.35">
      <c r="B206" s="27"/>
      <c r="C206" s="28"/>
      <c r="D206" s="28"/>
      <c r="E206" s="28"/>
      <c r="F206" s="28"/>
      <c r="G206" s="28"/>
      <c r="H206" s="26"/>
      <c r="K206" s="11"/>
      <c r="L206" s="11"/>
    </row>
    <row r="207" spans="2:12" x14ac:dyDescent="0.35">
      <c r="B207" s="27"/>
      <c r="C207" s="28"/>
      <c r="D207" s="28"/>
      <c r="E207" s="28"/>
      <c r="F207" s="28"/>
      <c r="G207" s="28"/>
      <c r="H207" s="26"/>
      <c r="K207" s="11"/>
      <c r="L207" s="11"/>
    </row>
    <row r="208" spans="2:12" x14ac:dyDescent="0.35">
      <c r="B208" s="27"/>
      <c r="C208" s="28"/>
      <c r="D208" s="28"/>
      <c r="E208" s="28"/>
      <c r="F208" s="28"/>
      <c r="G208" s="28"/>
      <c r="H208" s="26"/>
      <c r="K208" s="11"/>
      <c r="L208" s="11"/>
    </row>
    <row r="209" spans="2:12" x14ac:dyDescent="0.35">
      <c r="B209" s="27"/>
      <c r="C209" s="28"/>
      <c r="D209" s="28"/>
      <c r="E209" s="28"/>
      <c r="F209" s="28"/>
      <c r="G209" s="28"/>
      <c r="H209" s="26"/>
      <c r="K209" s="11"/>
      <c r="L209" s="11"/>
    </row>
    <row r="210" spans="2:12" x14ac:dyDescent="0.35">
      <c r="B210" s="27"/>
      <c r="C210" s="28"/>
      <c r="D210" s="28"/>
      <c r="E210" s="28"/>
      <c r="F210" s="28"/>
      <c r="G210" s="28"/>
      <c r="H210" s="26"/>
      <c r="K210" s="11"/>
      <c r="L210" s="11"/>
    </row>
    <row r="211" spans="2:12" x14ac:dyDescent="0.35">
      <c r="B211" s="27"/>
      <c r="C211" s="28"/>
      <c r="D211" s="28"/>
      <c r="E211" s="28"/>
      <c r="F211" s="28"/>
      <c r="G211" s="28"/>
      <c r="H211" s="26"/>
      <c r="K211" s="11"/>
      <c r="L211" s="11"/>
    </row>
    <row r="212" spans="2:12" x14ac:dyDescent="0.35">
      <c r="B212" s="27"/>
      <c r="C212" s="28"/>
      <c r="D212" s="28"/>
      <c r="E212" s="28"/>
      <c r="F212" s="28"/>
      <c r="G212" s="28"/>
      <c r="H212" s="26"/>
      <c r="K212" s="11"/>
      <c r="L212" s="11"/>
    </row>
    <row r="213" spans="2:12" x14ac:dyDescent="0.35">
      <c r="B213" s="27"/>
      <c r="C213" s="28"/>
      <c r="D213" s="28"/>
      <c r="E213" s="28"/>
      <c r="F213" s="28"/>
      <c r="G213" s="28"/>
      <c r="H213" s="26"/>
      <c r="K213" s="11"/>
      <c r="L213" s="11"/>
    </row>
    <row r="214" spans="2:12" x14ac:dyDescent="0.35">
      <c r="B214" s="27"/>
      <c r="C214" s="28"/>
      <c r="D214" s="28"/>
      <c r="E214" s="28"/>
      <c r="F214" s="28"/>
      <c r="G214" s="28"/>
      <c r="H214" s="26"/>
      <c r="K214" s="11"/>
      <c r="L214" s="11"/>
    </row>
    <row r="215" spans="2:12" x14ac:dyDescent="0.35">
      <c r="B215" s="27"/>
      <c r="C215" s="28"/>
      <c r="D215" s="28"/>
      <c r="E215" s="28"/>
      <c r="F215" s="28"/>
      <c r="G215" s="28"/>
      <c r="H215" s="26"/>
      <c r="K215" s="11"/>
      <c r="L215" s="11"/>
    </row>
    <row r="216" spans="2:12" x14ac:dyDescent="0.35">
      <c r="B216" s="27"/>
      <c r="C216" s="28"/>
      <c r="D216" s="28"/>
      <c r="E216" s="28"/>
      <c r="F216" s="28"/>
      <c r="G216" s="28"/>
      <c r="H216" s="26"/>
      <c r="K216" s="11"/>
      <c r="L216" s="11"/>
    </row>
    <row r="217" spans="2:12" x14ac:dyDescent="0.35">
      <c r="B217" s="27"/>
      <c r="C217" s="28"/>
      <c r="D217" s="28"/>
      <c r="E217" s="28"/>
      <c r="F217" s="28"/>
      <c r="G217" s="28"/>
      <c r="H217" s="26"/>
      <c r="K217" s="11"/>
      <c r="L217" s="11"/>
    </row>
    <row r="218" spans="2:12" x14ac:dyDescent="0.35">
      <c r="B218" s="27"/>
      <c r="C218" s="28"/>
      <c r="D218" s="28"/>
      <c r="E218" s="28"/>
      <c r="F218" s="28"/>
      <c r="G218" s="28"/>
      <c r="H218" s="26"/>
      <c r="K218" s="11"/>
      <c r="L218" s="11"/>
    </row>
    <row r="219" spans="2:12" x14ac:dyDescent="0.35">
      <c r="B219" s="27"/>
      <c r="C219" s="28"/>
      <c r="D219" s="28"/>
      <c r="E219" s="28"/>
      <c r="F219" s="28"/>
      <c r="G219" s="28"/>
      <c r="H219" s="26"/>
      <c r="K219" s="11"/>
      <c r="L219" s="11"/>
    </row>
    <row r="220" spans="2:12" x14ac:dyDescent="0.35">
      <c r="B220" s="27"/>
      <c r="C220" s="28"/>
      <c r="D220" s="28"/>
      <c r="E220" s="28"/>
      <c r="F220" s="28"/>
      <c r="G220" s="28"/>
      <c r="H220" s="26"/>
      <c r="K220" s="11"/>
      <c r="L220" s="11"/>
    </row>
    <row r="221" spans="2:12" x14ac:dyDescent="0.35">
      <c r="B221" s="27"/>
      <c r="C221" s="28"/>
      <c r="D221" s="28"/>
      <c r="E221" s="28"/>
      <c r="F221" s="28"/>
      <c r="G221" s="28"/>
      <c r="H221" s="26"/>
      <c r="K221" s="11"/>
      <c r="L221" s="11"/>
    </row>
    <row r="222" spans="2:12" x14ac:dyDescent="0.35">
      <c r="B222" s="27"/>
      <c r="C222" s="28"/>
      <c r="D222" s="28"/>
      <c r="E222" s="28"/>
      <c r="F222" s="28"/>
      <c r="G222" s="28"/>
      <c r="H222" s="26"/>
      <c r="K222" s="11"/>
      <c r="L222" s="11"/>
    </row>
    <row r="223" spans="2:12" x14ac:dyDescent="0.35">
      <c r="B223" s="27"/>
      <c r="C223" s="28"/>
      <c r="D223" s="28"/>
      <c r="E223" s="28"/>
      <c r="F223" s="28"/>
      <c r="G223" s="28"/>
      <c r="H223" s="26"/>
      <c r="K223" s="11"/>
      <c r="L223" s="11"/>
    </row>
    <row r="224" spans="2:12" x14ac:dyDescent="0.35">
      <c r="B224" s="27"/>
      <c r="C224" s="28"/>
      <c r="D224" s="28"/>
      <c r="E224" s="28"/>
      <c r="F224" s="28"/>
      <c r="G224" s="28"/>
      <c r="H224" s="26"/>
      <c r="K224" s="11"/>
      <c r="L224" s="11"/>
    </row>
    <row r="225" spans="2:12" x14ac:dyDescent="0.35">
      <c r="B225" s="27"/>
      <c r="C225" s="28"/>
      <c r="D225" s="28"/>
      <c r="E225" s="28"/>
      <c r="F225" s="28"/>
      <c r="G225" s="28"/>
      <c r="H225" s="26"/>
      <c r="K225" s="11"/>
      <c r="L225" s="11"/>
    </row>
    <row r="226" spans="2:12" x14ac:dyDescent="0.35">
      <c r="B226" s="27"/>
      <c r="C226" s="28"/>
      <c r="D226" s="28"/>
      <c r="E226" s="28"/>
      <c r="F226" s="28"/>
      <c r="G226" s="28"/>
      <c r="H226" s="26"/>
      <c r="K226" s="11"/>
      <c r="L226" s="11"/>
    </row>
    <row r="227" spans="2:12" x14ac:dyDescent="0.35">
      <c r="B227" s="27"/>
      <c r="C227" s="28"/>
      <c r="D227" s="28"/>
      <c r="E227" s="28"/>
      <c r="F227" s="28"/>
      <c r="G227" s="28"/>
      <c r="H227" s="26"/>
      <c r="K227" s="11"/>
      <c r="L227" s="11"/>
    </row>
    <row r="228" spans="2:12" x14ac:dyDescent="0.35">
      <c r="B228" s="27"/>
      <c r="C228" s="28"/>
      <c r="D228" s="28"/>
      <c r="E228" s="28"/>
      <c r="F228" s="28"/>
      <c r="G228" s="28"/>
      <c r="H228" s="26"/>
      <c r="K228" s="11"/>
      <c r="L228" s="11"/>
    </row>
    <row r="229" spans="2:12" x14ac:dyDescent="0.35">
      <c r="B229" s="27"/>
      <c r="C229" s="28"/>
      <c r="D229" s="28"/>
      <c r="E229" s="28"/>
      <c r="F229" s="28"/>
      <c r="G229" s="28"/>
      <c r="H229" s="26"/>
      <c r="K229" s="11"/>
      <c r="L229" s="11"/>
    </row>
    <row r="230" spans="2:12" x14ac:dyDescent="0.35">
      <c r="B230" s="27"/>
      <c r="C230" s="28"/>
      <c r="D230" s="28"/>
      <c r="E230" s="28"/>
      <c r="F230" s="28"/>
      <c r="G230" s="28"/>
      <c r="H230" s="26"/>
      <c r="K230" s="11"/>
      <c r="L230" s="11"/>
    </row>
    <row r="231" spans="2:12" x14ac:dyDescent="0.35">
      <c r="B231" s="27"/>
      <c r="C231" s="28"/>
      <c r="D231" s="28"/>
      <c r="E231" s="28"/>
      <c r="F231" s="28"/>
      <c r="G231" s="28"/>
      <c r="H231" s="26"/>
      <c r="K231" s="11"/>
      <c r="L231" s="11"/>
    </row>
    <row r="232" spans="2:12" x14ac:dyDescent="0.35">
      <c r="B232" s="27"/>
      <c r="C232" s="28"/>
      <c r="D232" s="28"/>
      <c r="E232" s="28"/>
      <c r="F232" s="28"/>
      <c r="G232" s="28"/>
      <c r="H232" s="26"/>
      <c r="K232" s="11"/>
      <c r="L232" s="11"/>
    </row>
    <row r="233" spans="2:12" x14ac:dyDescent="0.35">
      <c r="B233" s="27"/>
      <c r="C233" s="28"/>
      <c r="D233" s="28"/>
      <c r="E233" s="28"/>
      <c r="F233" s="28"/>
      <c r="G233" s="28"/>
      <c r="H233" s="26"/>
      <c r="K233" s="11"/>
      <c r="L233" s="11"/>
    </row>
    <row r="234" spans="2:12" x14ac:dyDescent="0.35">
      <c r="B234" s="27"/>
      <c r="C234" s="28"/>
      <c r="D234" s="28"/>
      <c r="E234" s="28"/>
      <c r="F234" s="28"/>
      <c r="G234" s="28"/>
      <c r="H234" s="26"/>
      <c r="K234" s="11"/>
      <c r="L234" s="11"/>
    </row>
    <row r="235" spans="2:12" x14ac:dyDescent="0.35">
      <c r="B235" s="27"/>
      <c r="C235" s="28"/>
      <c r="D235" s="28"/>
      <c r="E235" s="28"/>
      <c r="F235" s="28"/>
      <c r="G235" s="28"/>
      <c r="H235" s="26"/>
      <c r="K235" s="11"/>
      <c r="L235" s="11"/>
    </row>
    <row r="236" spans="2:12" x14ac:dyDescent="0.35">
      <c r="B236" s="27"/>
      <c r="C236" s="28"/>
      <c r="D236" s="28"/>
      <c r="E236" s="28"/>
      <c r="F236" s="28"/>
      <c r="G236" s="28"/>
      <c r="H236" s="26"/>
      <c r="K236" s="11"/>
      <c r="L236" s="11"/>
    </row>
    <row r="237" spans="2:12" x14ac:dyDescent="0.35">
      <c r="B237" s="27"/>
      <c r="C237" s="28"/>
      <c r="D237" s="28"/>
      <c r="E237" s="28"/>
      <c r="F237" s="28"/>
      <c r="G237" s="28"/>
      <c r="H237" s="26"/>
      <c r="K237" s="11"/>
      <c r="L237" s="11"/>
    </row>
    <row r="238" spans="2:12" x14ac:dyDescent="0.35">
      <c r="B238" s="27"/>
      <c r="C238" s="28"/>
      <c r="D238" s="28"/>
      <c r="E238" s="28"/>
      <c r="F238" s="28"/>
      <c r="G238" s="28"/>
      <c r="H238" s="26"/>
      <c r="K238" s="11"/>
      <c r="L238" s="11"/>
    </row>
    <row r="239" spans="2:12" x14ac:dyDescent="0.35">
      <c r="B239" s="27"/>
      <c r="C239" s="28"/>
      <c r="D239" s="28"/>
      <c r="E239" s="28"/>
      <c r="F239" s="28"/>
      <c r="G239" s="28"/>
      <c r="H239" s="26"/>
      <c r="K239" s="11"/>
      <c r="L239" s="11"/>
    </row>
    <row r="240" spans="2:12" x14ac:dyDescent="0.35">
      <c r="B240" s="27"/>
      <c r="C240" s="28"/>
      <c r="D240" s="28"/>
      <c r="E240" s="28"/>
      <c r="F240" s="28"/>
      <c r="G240" s="28"/>
      <c r="H240" s="26"/>
      <c r="K240" s="11"/>
      <c r="L240" s="11"/>
    </row>
    <row r="241" spans="2:12" x14ac:dyDescent="0.35">
      <c r="B241" s="27"/>
      <c r="C241" s="28"/>
      <c r="D241" s="28"/>
      <c r="E241" s="28"/>
      <c r="F241" s="28"/>
      <c r="G241" s="28"/>
      <c r="H241" s="26"/>
      <c r="K241" s="11"/>
      <c r="L241" s="11"/>
    </row>
    <row r="242" spans="2:12" x14ac:dyDescent="0.35">
      <c r="B242" s="27"/>
      <c r="C242" s="28"/>
      <c r="D242" s="28"/>
      <c r="E242" s="28"/>
      <c r="F242" s="28"/>
      <c r="G242" s="28"/>
      <c r="H242" s="26"/>
      <c r="K242" s="11"/>
      <c r="L242" s="11"/>
    </row>
    <row r="243" spans="2:12" x14ac:dyDescent="0.35">
      <c r="B243" s="27"/>
      <c r="C243" s="28"/>
      <c r="D243" s="28"/>
      <c r="E243" s="28"/>
      <c r="F243" s="28"/>
      <c r="G243" s="28"/>
      <c r="H243" s="26"/>
      <c r="K243" s="11"/>
      <c r="L243" s="11"/>
    </row>
    <row r="244" spans="2:12" x14ac:dyDescent="0.35">
      <c r="B244" s="27"/>
      <c r="C244" s="28"/>
      <c r="D244" s="28"/>
      <c r="E244" s="28"/>
      <c r="F244" s="28"/>
      <c r="G244" s="28"/>
      <c r="H244" s="26"/>
      <c r="K244" s="11"/>
      <c r="L244" s="11"/>
    </row>
    <row r="245" spans="2:12" x14ac:dyDescent="0.35">
      <c r="B245" s="27"/>
      <c r="C245" s="28"/>
      <c r="D245" s="28"/>
      <c r="E245" s="28"/>
      <c r="F245" s="28"/>
      <c r="G245" s="28"/>
      <c r="H245" s="26"/>
      <c r="K245" s="11"/>
      <c r="L245" s="11"/>
    </row>
    <row r="246" spans="2:12" x14ac:dyDescent="0.35">
      <c r="B246" s="27"/>
      <c r="C246" s="28"/>
      <c r="D246" s="28"/>
      <c r="E246" s="28"/>
      <c r="F246" s="28"/>
      <c r="G246" s="28"/>
      <c r="H246" s="26"/>
      <c r="K246" s="11"/>
      <c r="L246" s="11"/>
    </row>
    <row r="247" spans="2:12" x14ac:dyDescent="0.35">
      <c r="B247" s="27"/>
      <c r="C247" s="28"/>
      <c r="D247" s="28"/>
      <c r="E247" s="28"/>
      <c r="F247" s="28"/>
      <c r="G247" s="28"/>
      <c r="H247" s="26"/>
      <c r="K247" s="11"/>
      <c r="L247" s="11"/>
    </row>
    <row r="248" spans="2:12" x14ac:dyDescent="0.35">
      <c r="B248" s="27"/>
      <c r="C248" s="28"/>
      <c r="D248" s="28"/>
      <c r="E248" s="28"/>
      <c r="F248" s="28"/>
      <c r="G248" s="28"/>
      <c r="H248" s="26"/>
      <c r="K248" s="11"/>
      <c r="L248" s="11"/>
    </row>
    <row r="249" spans="2:12" x14ac:dyDescent="0.35">
      <c r="B249" s="27"/>
      <c r="C249" s="28"/>
      <c r="D249" s="28"/>
      <c r="E249" s="28"/>
      <c r="F249" s="28"/>
      <c r="G249" s="28"/>
      <c r="H249" s="26"/>
      <c r="K249" s="11"/>
      <c r="L249" s="11"/>
    </row>
    <row r="250" spans="2:12" x14ac:dyDescent="0.35">
      <c r="B250" s="27"/>
      <c r="C250" s="28"/>
      <c r="D250" s="28"/>
      <c r="E250" s="28"/>
      <c r="F250" s="28"/>
      <c r="G250" s="28"/>
      <c r="H250" s="26"/>
      <c r="K250" s="11"/>
      <c r="L250" s="11"/>
    </row>
    <row r="251" spans="2:12" x14ac:dyDescent="0.35">
      <c r="B251" s="27"/>
      <c r="C251" s="28"/>
      <c r="D251" s="28"/>
      <c r="E251" s="28"/>
      <c r="F251" s="28"/>
      <c r="G251" s="28"/>
      <c r="H251" s="26"/>
      <c r="K251" s="11"/>
      <c r="L251" s="11"/>
    </row>
    <row r="252" spans="2:12" x14ac:dyDescent="0.35">
      <c r="B252" s="27"/>
      <c r="C252" s="28"/>
      <c r="D252" s="28"/>
      <c r="E252" s="28"/>
      <c r="F252" s="28"/>
      <c r="G252" s="28"/>
      <c r="H252" s="26"/>
      <c r="K252" s="11"/>
      <c r="L252" s="11"/>
    </row>
    <row r="253" spans="2:12" x14ac:dyDescent="0.35">
      <c r="B253" s="27"/>
      <c r="C253" s="28"/>
      <c r="D253" s="28"/>
      <c r="E253" s="28"/>
      <c r="F253" s="28"/>
      <c r="G253" s="28"/>
      <c r="H253" s="26"/>
      <c r="K253" s="11"/>
      <c r="L253" s="11"/>
    </row>
    <row r="254" spans="2:12" x14ac:dyDescent="0.35">
      <c r="B254" s="27"/>
      <c r="C254" s="28"/>
      <c r="D254" s="28"/>
      <c r="E254" s="28"/>
      <c r="F254" s="28"/>
      <c r="G254" s="28"/>
      <c r="H254" s="26"/>
      <c r="K254" s="11"/>
      <c r="L254" s="11"/>
    </row>
    <row r="255" spans="2:12" x14ac:dyDescent="0.35">
      <c r="B255" s="27"/>
      <c r="C255" s="28"/>
      <c r="D255" s="28"/>
      <c r="E255" s="28"/>
      <c r="F255" s="28"/>
      <c r="G255" s="28"/>
      <c r="H255" s="26"/>
      <c r="K255" s="11"/>
      <c r="L255" s="11"/>
    </row>
    <row r="256" spans="2:12" x14ac:dyDescent="0.35">
      <c r="B256" s="27"/>
      <c r="C256" s="28"/>
      <c r="D256" s="28"/>
      <c r="E256" s="28"/>
      <c r="F256" s="28"/>
      <c r="G256" s="28"/>
      <c r="H256" s="26"/>
      <c r="K256" s="11"/>
      <c r="L256" s="11"/>
    </row>
    <row r="257" spans="2:12" x14ac:dyDescent="0.35">
      <c r="B257" s="27"/>
      <c r="C257" s="28"/>
      <c r="D257" s="28"/>
      <c r="E257" s="28"/>
      <c r="F257" s="28"/>
      <c r="G257" s="28"/>
      <c r="H257" s="26"/>
      <c r="K257" s="11"/>
      <c r="L257" s="11"/>
    </row>
    <row r="258" spans="2:12" x14ac:dyDescent="0.35">
      <c r="B258" s="27"/>
      <c r="C258" s="28"/>
      <c r="D258" s="28"/>
      <c r="E258" s="28"/>
      <c r="F258" s="28"/>
      <c r="G258" s="28"/>
      <c r="H258" s="26"/>
      <c r="K258" s="11"/>
      <c r="L258" s="11"/>
    </row>
    <row r="259" spans="2:12" x14ac:dyDescent="0.35">
      <c r="B259" s="27"/>
      <c r="C259" s="28"/>
      <c r="D259" s="28"/>
      <c r="E259" s="28"/>
      <c r="F259" s="28"/>
      <c r="G259" s="28"/>
      <c r="H259" s="26"/>
      <c r="K259" s="11"/>
      <c r="L259" s="11"/>
    </row>
    <row r="260" spans="2:12" x14ac:dyDescent="0.35">
      <c r="B260" s="27"/>
      <c r="C260" s="28"/>
      <c r="D260" s="28"/>
      <c r="E260" s="28"/>
      <c r="F260" s="28"/>
      <c r="G260" s="28"/>
      <c r="H260" s="26"/>
      <c r="K260" s="11"/>
      <c r="L260" s="11"/>
    </row>
    <row r="261" spans="2:12" x14ac:dyDescent="0.35">
      <c r="B261" s="27"/>
      <c r="C261" s="28"/>
      <c r="D261" s="28"/>
      <c r="E261" s="28"/>
      <c r="F261" s="28"/>
      <c r="G261" s="28"/>
      <c r="H261" s="26"/>
      <c r="K261" s="12"/>
      <c r="L261" s="12"/>
    </row>
    <row r="262" spans="2:12" x14ac:dyDescent="0.35">
      <c r="B262" s="27"/>
      <c r="C262" s="28"/>
      <c r="D262" s="28"/>
      <c r="E262" s="28"/>
      <c r="F262" s="28"/>
      <c r="G262" s="28"/>
      <c r="H262" s="26"/>
      <c r="K262" s="12"/>
      <c r="L262" s="13"/>
    </row>
    <row r="263" spans="2:12" x14ac:dyDescent="0.35">
      <c r="B263" s="27"/>
      <c r="C263" s="28"/>
      <c r="D263" s="28"/>
      <c r="E263" s="28"/>
      <c r="F263" s="28"/>
      <c r="G263" s="28"/>
      <c r="H263" s="26"/>
    </row>
    <row r="264" spans="2:12" x14ac:dyDescent="0.35">
      <c r="B264" s="27"/>
      <c r="C264" s="28"/>
      <c r="D264" s="28"/>
      <c r="E264" s="28"/>
      <c r="F264" s="28"/>
      <c r="G264" s="28"/>
      <c r="H264" s="26"/>
    </row>
    <row r="265" spans="2:12" x14ac:dyDescent="0.35">
      <c r="B265" s="27"/>
      <c r="C265" s="28"/>
      <c r="D265" s="28"/>
      <c r="E265" s="28"/>
      <c r="F265" s="28"/>
      <c r="G265" s="28"/>
      <c r="H265" s="26"/>
    </row>
    <row r="266" spans="2:12" x14ac:dyDescent="0.35">
      <c r="B266" s="27"/>
      <c r="C266" s="28"/>
      <c r="D266" s="28"/>
      <c r="E266" s="28"/>
      <c r="F266" s="28"/>
      <c r="G266" s="28"/>
      <c r="H266" s="26"/>
    </row>
    <row r="267" spans="2:12" x14ac:dyDescent="0.35">
      <c r="B267" s="27"/>
      <c r="C267" s="28"/>
      <c r="D267" s="28"/>
      <c r="E267" s="28"/>
      <c r="F267" s="28"/>
      <c r="G267" s="28"/>
      <c r="H267" s="26"/>
    </row>
    <row r="268" spans="2:12" x14ac:dyDescent="0.35">
      <c r="B268" s="27"/>
      <c r="H268" s="26"/>
    </row>
    <row r="269" spans="2:12" x14ac:dyDescent="0.35">
      <c r="B269" s="27"/>
      <c r="H269" s="26"/>
    </row>
    <row r="270" spans="2:12" x14ac:dyDescent="0.35">
      <c r="B270" s="26"/>
      <c r="C270" s="26"/>
      <c r="D270" s="28"/>
      <c r="E270" s="26"/>
      <c r="F270" s="26"/>
      <c r="G270" s="26"/>
    </row>
    <row r="271" spans="2:12" x14ac:dyDescent="0.35">
      <c r="D271" s="3"/>
    </row>
    <row r="272" spans="2:12" x14ac:dyDescent="0.35">
      <c r="D272" s="3"/>
    </row>
    <row r="273" spans="4:4" x14ac:dyDescent="0.35">
      <c r="D273" s="3"/>
    </row>
    <row r="274" spans="4:4" x14ac:dyDescent="0.35">
      <c r="D274" s="3"/>
    </row>
  </sheetData>
  <autoFilter ref="L3" xr:uid="{00000000-0009-0000-0000-000003000000}"/>
  <mergeCells count="2">
    <mergeCell ref="B2:G2"/>
    <mergeCell ref="I2:L2"/>
  </mergeCells>
  <printOptions horizontalCentered="1"/>
  <pageMargins left="0.25" right="0.25" top="1.1083333333333301" bottom="0.75" header="0.3" footer="0.3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92"/>
  <sheetViews>
    <sheetView tabSelected="1" zoomScaleNormal="100" workbookViewId="0">
      <pane ySplit="2" topLeftCell="A32" activePane="bottomLeft" state="frozen"/>
      <selection pane="bottomLeft" activeCell="C93" sqref="C93"/>
    </sheetView>
  </sheetViews>
  <sheetFormatPr defaultColWidth="9.1796875" defaultRowHeight="14.5" x14ac:dyDescent="0.35"/>
  <cols>
    <col min="1" max="1" width="2" customWidth="1"/>
    <col min="2" max="2" width="10" customWidth="1"/>
    <col min="3" max="3" width="19.453125" customWidth="1"/>
    <col min="4" max="5" width="17.81640625" customWidth="1"/>
    <col min="6" max="6" width="19.7265625" customWidth="1"/>
    <col min="7" max="7" width="18.26953125" customWidth="1"/>
    <col min="8" max="8" width="17.81640625" customWidth="1"/>
    <col min="9" max="9" width="21" customWidth="1"/>
  </cols>
  <sheetData>
    <row r="1" spans="2:9" ht="6" customHeight="1" x14ac:dyDescent="0.35"/>
    <row r="2" spans="2:9" s="6" customFormat="1" ht="49.5" customHeight="1" x14ac:dyDescent="0.35">
      <c r="B2" s="5" t="s">
        <v>0</v>
      </c>
      <c r="C2" s="4" t="s">
        <v>1</v>
      </c>
      <c r="D2" s="4" t="s">
        <v>94</v>
      </c>
      <c r="E2" s="4" t="s">
        <v>95</v>
      </c>
      <c r="F2" s="4" t="s">
        <v>105</v>
      </c>
      <c r="G2" s="4" t="s">
        <v>106</v>
      </c>
      <c r="H2" s="4" t="s">
        <v>101</v>
      </c>
      <c r="I2" s="4" t="s">
        <v>102</v>
      </c>
    </row>
    <row r="3" spans="2:9" x14ac:dyDescent="0.35">
      <c r="B3" s="2">
        <v>1</v>
      </c>
      <c r="C3" s="1" t="s">
        <v>2</v>
      </c>
      <c r="D3" s="2">
        <f>'Count from Worksheets'!K4</f>
        <v>0</v>
      </c>
      <c r="E3" s="2">
        <f>'Count from Worksheets'!L4</f>
        <v>0</v>
      </c>
      <c r="F3" s="2">
        <v>0</v>
      </c>
      <c r="G3" s="2">
        <v>0</v>
      </c>
      <c r="H3" s="1">
        <f>F3-D3</f>
        <v>0</v>
      </c>
      <c r="I3" s="1">
        <f>G3-E3</f>
        <v>0</v>
      </c>
    </row>
    <row r="4" spans="2:9" x14ac:dyDescent="0.35">
      <c r="B4" s="2">
        <v>2</v>
      </c>
      <c r="C4" s="1" t="s">
        <v>5</v>
      </c>
      <c r="D4" s="2">
        <f>'Count from Worksheets'!K5</f>
        <v>0</v>
      </c>
      <c r="E4" s="2">
        <f>'Count from Worksheets'!L5</f>
        <v>0</v>
      </c>
      <c r="F4" s="2">
        <v>0</v>
      </c>
      <c r="G4" s="2">
        <v>0</v>
      </c>
      <c r="H4" s="1">
        <f>F4-D4</f>
        <v>0</v>
      </c>
      <c r="I4" s="1">
        <f t="shared" ref="I4:I67" si="0">G4-E4</f>
        <v>0</v>
      </c>
    </row>
    <row r="5" spans="2:9" x14ac:dyDescent="0.35">
      <c r="B5" s="2">
        <v>3</v>
      </c>
      <c r="C5" s="1" t="s">
        <v>8</v>
      </c>
      <c r="D5" s="2">
        <f>'Count from Worksheets'!K6</f>
        <v>0</v>
      </c>
      <c r="E5" s="2">
        <f>'Count from Worksheets'!L6</f>
        <v>0</v>
      </c>
      <c r="F5" s="2">
        <v>0</v>
      </c>
      <c r="G5" s="2">
        <v>0</v>
      </c>
      <c r="H5" s="1">
        <f t="shared" ref="H5:H9" si="1">F5-D5</f>
        <v>0</v>
      </c>
      <c r="I5" s="1">
        <f t="shared" si="0"/>
        <v>0</v>
      </c>
    </row>
    <row r="6" spans="2:9" x14ac:dyDescent="0.35">
      <c r="B6" s="2">
        <v>4</v>
      </c>
      <c r="C6" s="1" t="s">
        <v>11</v>
      </c>
      <c r="D6" s="2">
        <f>'Count from Worksheets'!K7</f>
        <v>0</v>
      </c>
      <c r="E6" s="2">
        <f>'Count from Worksheets'!L7</f>
        <v>0</v>
      </c>
      <c r="F6" s="2">
        <v>0</v>
      </c>
      <c r="G6" s="2">
        <v>0</v>
      </c>
      <c r="H6" s="1">
        <f t="shared" si="1"/>
        <v>0</v>
      </c>
      <c r="I6" s="1">
        <f t="shared" si="0"/>
        <v>0</v>
      </c>
    </row>
    <row r="7" spans="2:9" x14ac:dyDescent="0.35">
      <c r="B7" s="2">
        <v>5</v>
      </c>
      <c r="C7" s="1" t="s">
        <v>14</v>
      </c>
      <c r="D7" s="2">
        <f>'Count from Worksheets'!K8</f>
        <v>0</v>
      </c>
      <c r="E7" s="2">
        <f>'Count from Worksheets'!L8</f>
        <v>0</v>
      </c>
      <c r="F7" s="2">
        <v>0</v>
      </c>
      <c r="G7" s="2">
        <v>0</v>
      </c>
      <c r="H7" s="1">
        <f t="shared" si="1"/>
        <v>0</v>
      </c>
      <c r="I7" s="1">
        <f t="shared" si="0"/>
        <v>0</v>
      </c>
    </row>
    <row r="8" spans="2:9" x14ac:dyDescent="0.35">
      <c r="B8" s="2">
        <v>6</v>
      </c>
      <c r="C8" s="1" t="s">
        <v>17</v>
      </c>
      <c r="D8" s="2">
        <f>'Count from Worksheets'!K9</f>
        <v>0</v>
      </c>
      <c r="E8" s="2">
        <f>'Count from Worksheets'!L9</f>
        <v>0</v>
      </c>
      <c r="F8" s="2">
        <v>0</v>
      </c>
      <c r="G8" s="2">
        <v>0</v>
      </c>
      <c r="H8" s="1">
        <f t="shared" si="1"/>
        <v>0</v>
      </c>
      <c r="I8" s="1">
        <f t="shared" si="0"/>
        <v>0</v>
      </c>
    </row>
    <row r="9" spans="2:9" x14ac:dyDescent="0.35">
      <c r="B9" s="2">
        <v>7</v>
      </c>
      <c r="C9" s="1" t="s">
        <v>20</v>
      </c>
      <c r="D9" s="2">
        <f>'Count from Worksheets'!K10</f>
        <v>0</v>
      </c>
      <c r="E9" s="2">
        <f>'Count from Worksheets'!L10</f>
        <v>0</v>
      </c>
      <c r="F9" s="2">
        <v>0</v>
      </c>
      <c r="G9" s="2">
        <v>0</v>
      </c>
      <c r="H9" s="1">
        <f t="shared" si="1"/>
        <v>0</v>
      </c>
      <c r="I9" s="1">
        <f t="shared" si="0"/>
        <v>0</v>
      </c>
    </row>
    <row r="10" spans="2:9" x14ac:dyDescent="0.35">
      <c r="B10" s="2">
        <v>8</v>
      </c>
      <c r="C10" s="1" t="s">
        <v>23</v>
      </c>
      <c r="D10" s="2">
        <f>'Count from Worksheets'!K11</f>
        <v>1</v>
      </c>
      <c r="E10" s="2">
        <f>'Count from Worksheets'!L11</f>
        <v>12</v>
      </c>
      <c r="F10" s="2">
        <v>1</v>
      </c>
      <c r="G10" s="2">
        <v>12</v>
      </c>
      <c r="H10" s="1">
        <f t="shared" ref="H10:H67" si="2">F10-D10</f>
        <v>0</v>
      </c>
      <c r="I10" s="1">
        <f t="shared" si="0"/>
        <v>0</v>
      </c>
    </row>
    <row r="11" spans="2:9" x14ac:dyDescent="0.35">
      <c r="B11" s="2">
        <v>9</v>
      </c>
      <c r="C11" s="1" t="s">
        <v>26</v>
      </c>
      <c r="D11" s="2">
        <f>'Count from Worksheets'!K12</f>
        <v>37</v>
      </c>
      <c r="E11" s="2">
        <f>'Count from Worksheets'!L12</f>
        <v>185</v>
      </c>
      <c r="F11" s="2">
        <v>37</v>
      </c>
      <c r="G11" s="2">
        <v>185</v>
      </c>
      <c r="H11" s="1">
        <f t="shared" si="2"/>
        <v>0</v>
      </c>
      <c r="I11" s="1">
        <f t="shared" si="0"/>
        <v>0</v>
      </c>
    </row>
    <row r="12" spans="2:9" x14ac:dyDescent="0.35">
      <c r="B12" s="2">
        <v>10</v>
      </c>
      <c r="C12" s="1" t="s">
        <v>29</v>
      </c>
      <c r="D12" s="2">
        <f>'Count from Worksheets'!K13</f>
        <v>1</v>
      </c>
      <c r="E12" s="2">
        <f>'Count from Worksheets'!L13</f>
        <v>3</v>
      </c>
      <c r="F12" s="2">
        <v>1</v>
      </c>
      <c r="G12" s="2">
        <v>3</v>
      </c>
      <c r="H12" s="1">
        <f t="shared" si="2"/>
        <v>0</v>
      </c>
      <c r="I12" s="1">
        <f t="shared" si="0"/>
        <v>0</v>
      </c>
    </row>
    <row r="13" spans="2:9" x14ac:dyDescent="0.35">
      <c r="B13" s="2">
        <v>11</v>
      </c>
      <c r="C13" s="1" t="s">
        <v>32</v>
      </c>
      <c r="D13" s="2">
        <f>'Count from Worksheets'!K14</f>
        <v>0</v>
      </c>
      <c r="E13" s="2">
        <f>'Count from Worksheets'!L14</f>
        <v>0</v>
      </c>
      <c r="F13" s="2">
        <v>0</v>
      </c>
      <c r="G13" s="2">
        <v>0</v>
      </c>
      <c r="H13" s="1">
        <f t="shared" si="2"/>
        <v>0</v>
      </c>
      <c r="I13" s="1">
        <f t="shared" si="0"/>
        <v>0</v>
      </c>
    </row>
    <row r="14" spans="2:9" x14ac:dyDescent="0.35">
      <c r="B14" s="2">
        <v>12</v>
      </c>
      <c r="C14" s="1" t="s">
        <v>35</v>
      </c>
      <c r="D14" s="2">
        <f>'Count from Worksheets'!K15</f>
        <v>11</v>
      </c>
      <c r="E14" s="2">
        <f>'Count from Worksheets'!L15</f>
        <v>230</v>
      </c>
      <c r="F14" s="2">
        <v>11</v>
      </c>
      <c r="G14" s="2">
        <v>230</v>
      </c>
      <c r="H14" s="1">
        <f t="shared" si="2"/>
        <v>0</v>
      </c>
      <c r="I14" s="1">
        <f t="shared" si="0"/>
        <v>0</v>
      </c>
    </row>
    <row r="15" spans="2:9" x14ac:dyDescent="0.35">
      <c r="B15" s="2">
        <v>13</v>
      </c>
      <c r="C15" s="1" t="s">
        <v>38</v>
      </c>
      <c r="D15" s="2">
        <f>'Count from Worksheets'!K16</f>
        <v>18</v>
      </c>
      <c r="E15" s="2">
        <f>'Count from Worksheets'!L16</f>
        <v>310</v>
      </c>
      <c r="F15" s="2">
        <v>18</v>
      </c>
      <c r="G15" s="2">
        <v>310</v>
      </c>
      <c r="H15" s="1">
        <f t="shared" si="2"/>
        <v>0</v>
      </c>
      <c r="I15" s="1">
        <f t="shared" si="0"/>
        <v>0</v>
      </c>
    </row>
    <row r="16" spans="2:9" x14ac:dyDescent="0.35">
      <c r="B16" s="2">
        <v>14</v>
      </c>
      <c r="C16" s="1" t="s">
        <v>41</v>
      </c>
      <c r="D16" s="2">
        <f>'Count from Worksheets'!K17</f>
        <v>0</v>
      </c>
      <c r="E16" s="2">
        <f>'Count from Worksheets'!L17</f>
        <v>0</v>
      </c>
      <c r="F16" s="2">
        <v>0</v>
      </c>
      <c r="G16" s="2">
        <v>0</v>
      </c>
      <c r="H16" s="1">
        <f t="shared" si="2"/>
        <v>0</v>
      </c>
      <c r="I16" s="1">
        <f t="shared" si="0"/>
        <v>0</v>
      </c>
    </row>
    <row r="17" spans="2:9" x14ac:dyDescent="0.35">
      <c r="B17" s="2">
        <v>15</v>
      </c>
      <c r="C17" s="1" t="s">
        <v>44</v>
      </c>
      <c r="D17" s="2">
        <f>'Count from Worksheets'!K18</f>
        <v>0</v>
      </c>
      <c r="E17" s="2">
        <f>'Count from Worksheets'!L18</f>
        <v>0</v>
      </c>
      <c r="F17" s="2">
        <v>0</v>
      </c>
      <c r="G17" s="2">
        <v>0</v>
      </c>
      <c r="H17" s="1">
        <f t="shared" si="2"/>
        <v>0</v>
      </c>
      <c r="I17" s="1">
        <f t="shared" si="0"/>
        <v>0</v>
      </c>
    </row>
    <row r="18" spans="2:9" x14ac:dyDescent="0.35">
      <c r="B18" s="2">
        <v>16</v>
      </c>
      <c r="C18" s="1" t="s">
        <v>47</v>
      </c>
      <c r="D18" s="2">
        <f>'Count from Worksheets'!K19</f>
        <v>0</v>
      </c>
      <c r="E18" s="2">
        <f>'Count from Worksheets'!L19</f>
        <v>0</v>
      </c>
      <c r="F18" s="2">
        <v>0</v>
      </c>
      <c r="G18" s="2">
        <v>0</v>
      </c>
      <c r="H18" s="1">
        <f t="shared" si="2"/>
        <v>0</v>
      </c>
      <c r="I18" s="1">
        <f t="shared" si="0"/>
        <v>0</v>
      </c>
    </row>
    <row r="19" spans="2:9" x14ac:dyDescent="0.35">
      <c r="B19" s="2">
        <v>17</v>
      </c>
      <c r="C19" s="1" t="s">
        <v>50</v>
      </c>
      <c r="D19" s="2">
        <f>'Count from Worksheets'!K20</f>
        <v>0</v>
      </c>
      <c r="E19" s="2">
        <f>'Count from Worksheets'!L20</f>
        <v>0</v>
      </c>
      <c r="F19" s="2">
        <v>0</v>
      </c>
      <c r="G19" s="2">
        <v>0</v>
      </c>
      <c r="H19" s="1">
        <f t="shared" si="2"/>
        <v>0</v>
      </c>
      <c r="I19" s="1">
        <f t="shared" si="0"/>
        <v>0</v>
      </c>
    </row>
    <row r="20" spans="2:9" x14ac:dyDescent="0.35">
      <c r="B20" s="2">
        <v>18</v>
      </c>
      <c r="C20" s="1" t="s">
        <v>53</v>
      </c>
      <c r="D20" s="2">
        <f>'Count from Worksheets'!K21</f>
        <v>1</v>
      </c>
      <c r="E20" s="2">
        <f>'Count from Worksheets'!L21</f>
        <v>1</v>
      </c>
      <c r="F20" s="2">
        <v>1</v>
      </c>
      <c r="G20" s="2">
        <v>1</v>
      </c>
      <c r="H20" s="1">
        <f t="shared" si="2"/>
        <v>0</v>
      </c>
      <c r="I20" s="1">
        <f t="shared" si="0"/>
        <v>0</v>
      </c>
    </row>
    <row r="21" spans="2:9" x14ac:dyDescent="0.35">
      <c r="B21" s="2">
        <v>19</v>
      </c>
      <c r="C21" s="1" t="s">
        <v>56</v>
      </c>
      <c r="D21" s="2">
        <f>'Count from Worksheets'!K22</f>
        <v>0</v>
      </c>
      <c r="E21" s="2">
        <f>'Count from Worksheets'!L22</f>
        <v>0</v>
      </c>
      <c r="F21" s="2">
        <v>0</v>
      </c>
      <c r="G21" s="2">
        <v>0</v>
      </c>
      <c r="H21" s="1">
        <f t="shared" si="2"/>
        <v>0</v>
      </c>
      <c r="I21" s="1">
        <f t="shared" si="0"/>
        <v>0</v>
      </c>
    </row>
    <row r="22" spans="2:9" x14ac:dyDescent="0.35">
      <c r="B22" s="2">
        <v>20</v>
      </c>
      <c r="C22" s="1" t="s">
        <v>59</v>
      </c>
      <c r="D22" s="2">
        <f>'Count from Worksheets'!K23</f>
        <v>1</v>
      </c>
      <c r="E22" s="2">
        <f>'Count from Worksheets'!L23</f>
        <v>2</v>
      </c>
      <c r="F22" s="2">
        <v>1</v>
      </c>
      <c r="G22" s="2">
        <v>2</v>
      </c>
      <c r="H22" s="1">
        <f t="shared" si="2"/>
        <v>0</v>
      </c>
      <c r="I22" s="1">
        <f t="shared" si="0"/>
        <v>0</v>
      </c>
    </row>
    <row r="23" spans="2:9" x14ac:dyDescent="0.35">
      <c r="B23" s="2">
        <v>21</v>
      </c>
      <c r="C23" s="1" t="s">
        <v>62</v>
      </c>
      <c r="D23" s="2">
        <f>'Count from Worksheets'!K24</f>
        <v>7</v>
      </c>
      <c r="E23" s="2">
        <f>'Count from Worksheets'!L24</f>
        <v>151</v>
      </c>
      <c r="F23" s="2">
        <v>7</v>
      </c>
      <c r="G23" s="2">
        <v>151</v>
      </c>
      <c r="H23" s="1">
        <f t="shared" si="2"/>
        <v>0</v>
      </c>
      <c r="I23" s="1">
        <f t="shared" si="0"/>
        <v>0</v>
      </c>
    </row>
    <row r="24" spans="2:9" x14ac:dyDescent="0.35">
      <c r="B24" s="2">
        <v>22</v>
      </c>
      <c r="C24" s="1" t="s">
        <v>65</v>
      </c>
      <c r="D24" s="2">
        <f>'Count from Worksheets'!K25</f>
        <v>0</v>
      </c>
      <c r="E24" s="2">
        <f>'Count from Worksheets'!L25</f>
        <v>0</v>
      </c>
      <c r="F24" s="2">
        <v>0</v>
      </c>
      <c r="G24" s="2">
        <v>0</v>
      </c>
      <c r="H24" s="1">
        <f t="shared" si="2"/>
        <v>0</v>
      </c>
      <c r="I24" s="1">
        <f t="shared" si="0"/>
        <v>0</v>
      </c>
    </row>
    <row r="25" spans="2:9" x14ac:dyDescent="0.35">
      <c r="B25" s="2">
        <v>23</v>
      </c>
      <c r="C25" s="1" t="s">
        <v>68</v>
      </c>
      <c r="D25" s="2">
        <f>'Count from Worksheets'!K26</f>
        <v>2</v>
      </c>
      <c r="E25" s="2">
        <f>'Count from Worksheets'!L26</f>
        <v>4</v>
      </c>
      <c r="F25" s="2">
        <v>2</v>
      </c>
      <c r="G25" s="2">
        <v>4</v>
      </c>
      <c r="H25" s="1">
        <f t="shared" si="2"/>
        <v>0</v>
      </c>
      <c r="I25" s="1">
        <f t="shared" si="0"/>
        <v>0</v>
      </c>
    </row>
    <row r="26" spans="2:9" x14ac:dyDescent="0.35">
      <c r="B26" s="2">
        <v>24</v>
      </c>
      <c r="C26" s="1" t="s">
        <v>71</v>
      </c>
      <c r="D26" s="2">
        <f>'Count from Worksheets'!K27</f>
        <v>0</v>
      </c>
      <c r="E26" s="2">
        <f>'Count from Worksheets'!L27</f>
        <v>0</v>
      </c>
      <c r="F26" s="2">
        <v>0</v>
      </c>
      <c r="G26" s="2">
        <v>0</v>
      </c>
      <c r="H26" s="1">
        <f t="shared" si="2"/>
        <v>0</v>
      </c>
      <c r="I26" s="1">
        <f t="shared" si="0"/>
        <v>0</v>
      </c>
    </row>
    <row r="27" spans="2:9" x14ac:dyDescent="0.35">
      <c r="B27" s="2">
        <v>25</v>
      </c>
      <c r="C27" s="1" t="s">
        <v>74</v>
      </c>
      <c r="D27" s="2">
        <f>'Count from Worksheets'!K28</f>
        <v>26</v>
      </c>
      <c r="E27" s="2">
        <f>'Count from Worksheets'!L28</f>
        <v>873</v>
      </c>
      <c r="F27" s="2">
        <v>26</v>
      </c>
      <c r="G27" s="2">
        <v>873</v>
      </c>
      <c r="H27" s="1">
        <f t="shared" si="2"/>
        <v>0</v>
      </c>
      <c r="I27" s="1">
        <f t="shared" si="0"/>
        <v>0</v>
      </c>
    </row>
    <row r="28" spans="2:9" x14ac:dyDescent="0.35">
      <c r="B28" s="2">
        <v>26</v>
      </c>
      <c r="C28" s="1" t="s">
        <v>77</v>
      </c>
      <c r="D28" s="2">
        <f>'Count from Worksheets'!K29</f>
        <v>0</v>
      </c>
      <c r="E28" s="2">
        <f>'Count from Worksheets'!L29</f>
        <v>0</v>
      </c>
      <c r="F28" s="2">
        <v>0</v>
      </c>
      <c r="G28" s="2">
        <v>0</v>
      </c>
      <c r="H28" s="1">
        <f t="shared" si="2"/>
        <v>0</v>
      </c>
      <c r="I28" s="1">
        <f t="shared" si="0"/>
        <v>0</v>
      </c>
    </row>
    <row r="29" spans="2:9" x14ac:dyDescent="0.35">
      <c r="B29" s="2">
        <v>27</v>
      </c>
      <c r="C29" s="1" t="s">
        <v>80</v>
      </c>
      <c r="D29" s="2">
        <f>'Count from Worksheets'!K30</f>
        <v>0</v>
      </c>
      <c r="E29" s="2">
        <f>'Count from Worksheets'!L30</f>
        <v>0</v>
      </c>
      <c r="F29" s="2">
        <v>0</v>
      </c>
      <c r="G29" s="2">
        <v>0</v>
      </c>
      <c r="H29" s="1">
        <f t="shared" si="2"/>
        <v>0</v>
      </c>
      <c r="I29" s="1">
        <f t="shared" si="0"/>
        <v>0</v>
      </c>
    </row>
    <row r="30" spans="2:9" x14ac:dyDescent="0.35">
      <c r="B30" s="2">
        <v>28</v>
      </c>
      <c r="C30" s="1" t="s">
        <v>83</v>
      </c>
      <c r="D30" s="2">
        <f>'Count from Worksheets'!K31</f>
        <v>0</v>
      </c>
      <c r="E30" s="2">
        <f>'Count from Worksheets'!L31</f>
        <v>0</v>
      </c>
      <c r="F30" s="2">
        <v>0</v>
      </c>
      <c r="G30" s="2">
        <v>0</v>
      </c>
      <c r="H30" s="1">
        <f t="shared" si="2"/>
        <v>0</v>
      </c>
      <c r="I30" s="1">
        <f t="shared" si="0"/>
        <v>0</v>
      </c>
    </row>
    <row r="31" spans="2:9" x14ac:dyDescent="0.35">
      <c r="B31" s="2">
        <v>29</v>
      </c>
      <c r="C31" s="1" t="s">
        <v>86</v>
      </c>
      <c r="D31" s="2">
        <f>'Count from Worksheets'!K32</f>
        <v>15</v>
      </c>
      <c r="E31" s="2">
        <f>'Count from Worksheets'!L32</f>
        <v>360</v>
      </c>
      <c r="F31" s="2">
        <v>15</v>
      </c>
      <c r="G31" s="2">
        <v>360</v>
      </c>
      <c r="H31" s="1">
        <f t="shared" si="2"/>
        <v>0</v>
      </c>
      <c r="I31" s="1">
        <f t="shared" si="0"/>
        <v>0</v>
      </c>
    </row>
    <row r="32" spans="2:9" x14ac:dyDescent="0.35">
      <c r="B32" s="2">
        <v>30</v>
      </c>
      <c r="C32" s="1" t="s">
        <v>89</v>
      </c>
      <c r="D32" s="2">
        <f>'Count from Worksheets'!K33</f>
        <v>0</v>
      </c>
      <c r="E32" s="2">
        <f>'Count from Worksheets'!L33</f>
        <v>0</v>
      </c>
      <c r="F32" s="2">
        <v>0</v>
      </c>
      <c r="G32" s="2">
        <v>0</v>
      </c>
      <c r="H32" s="1">
        <f t="shared" si="2"/>
        <v>0</v>
      </c>
      <c r="I32" s="1">
        <f t="shared" si="0"/>
        <v>0</v>
      </c>
    </row>
    <row r="33" spans="2:9" x14ac:dyDescent="0.35">
      <c r="B33" s="2">
        <v>31</v>
      </c>
      <c r="C33" s="1" t="s">
        <v>3</v>
      </c>
      <c r="D33" s="2">
        <f>'Count from Worksheets'!K34</f>
        <v>105</v>
      </c>
      <c r="E33" s="2">
        <f>'Count from Worksheets'!L34</f>
        <v>3220</v>
      </c>
      <c r="F33" s="2">
        <v>105</v>
      </c>
      <c r="G33" s="2">
        <v>3230</v>
      </c>
      <c r="H33" s="1">
        <f t="shared" si="2"/>
        <v>0</v>
      </c>
      <c r="I33" s="1">
        <f t="shared" si="0"/>
        <v>10</v>
      </c>
    </row>
    <row r="34" spans="2:9" x14ac:dyDescent="0.35">
      <c r="B34" s="2">
        <v>32</v>
      </c>
      <c r="C34" s="1" t="s">
        <v>6</v>
      </c>
      <c r="D34" s="2">
        <f>'Count from Worksheets'!K35</f>
        <v>0</v>
      </c>
      <c r="E34" s="2">
        <f>'Count from Worksheets'!L35</f>
        <v>0</v>
      </c>
      <c r="F34" s="2">
        <v>0</v>
      </c>
      <c r="G34" s="2">
        <v>0</v>
      </c>
      <c r="H34" s="1">
        <f t="shared" si="2"/>
        <v>0</v>
      </c>
      <c r="I34" s="1">
        <f t="shared" si="0"/>
        <v>0</v>
      </c>
    </row>
    <row r="35" spans="2:9" x14ac:dyDescent="0.35">
      <c r="B35" s="2">
        <v>33</v>
      </c>
      <c r="C35" s="1" t="s">
        <v>9</v>
      </c>
      <c r="D35" s="2">
        <f>'Count from Worksheets'!K36</f>
        <v>0</v>
      </c>
      <c r="E35" s="2">
        <f>'Count from Worksheets'!L36</f>
        <v>0</v>
      </c>
      <c r="F35" s="2">
        <v>0</v>
      </c>
      <c r="G35" s="2">
        <v>0</v>
      </c>
      <c r="H35" s="1">
        <f t="shared" si="2"/>
        <v>0</v>
      </c>
      <c r="I35" s="1">
        <f t="shared" si="0"/>
        <v>0</v>
      </c>
    </row>
    <row r="36" spans="2:9" x14ac:dyDescent="0.35">
      <c r="B36" s="2">
        <v>34</v>
      </c>
      <c r="C36" s="1" t="s">
        <v>12</v>
      </c>
      <c r="D36" s="2">
        <f>'Count from Worksheets'!K37</f>
        <v>0</v>
      </c>
      <c r="E36" s="2">
        <f>'Count from Worksheets'!L37</f>
        <v>0</v>
      </c>
      <c r="F36" s="2">
        <v>0</v>
      </c>
      <c r="G36" s="2">
        <v>0</v>
      </c>
      <c r="H36" s="1">
        <f t="shared" si="2"/>
        <v>0</v>
      </c>
      <c r="I36" s="1">
        <f t="shared" si="0"/>
        <v>0</v>
      </c>
    </row>
    <row r="37" spans="2:9" x14ac:dyDescent="0.35">
      <c r="B37" s="2">
        <v>35</v>
      </c>
      <c r="C37" s="1" t="s">
        <v>15</v>
      </c>
      <c r="D37" s="2">
        <f>'Count from Worksheets'!K38</f>
        <v>0</v>
      </c>
      <c r="E37" s="2">
        <f>'Count from Worksheets'!L38</f>
        <v>0</v>
      </c>
      <c r="F37" s="2">
        <v>0</v>
      </c>
      <c r="G37" s="2">
        <v>0</v>
      </c>
      <c r="H37" s="1">
        <f t="shared" si="2"/>
        <v>0</v>
      </c>
      <c r="I37" s="1">
        <f t="shared" si="0"/>
        <v>0</v>
      </c>
    </row>
    <row r="38" spans="2:9" x14ac:dyDescent="0.35">
      <c r="B38" s="2">
        <v>36</v>
      </c>
      <c r="C38" s="1" t="s">
        <v>18</v>
      </c>
      <c r="D38" s="2">
        <f>'Count from Worksheets'!K39</f>
        <v>2</v>
      </c>
      <c r="E38" s="2">
        <f>'Count from Worksheets'!L39</f>
        <v>10</v>
      </c>
      <c r="F38" s="2">
        <v>2</v>
      </c>
      <c r="G38" s="2">
        <v>10</v>
      </c>
      <c r="H38" s="1">
        <f t="shared" si="2"/>
        <v>0</v>
      </c>
      <c r="I38" s="1">
        <f t="shared" si="0"/>
        <v>0</v>
      </c>
    </row>
    <row r="39" spans="2:9" x14ac:dyDescent="0.35">
      <c r="B39" s="2">
        <v>37</v>
      </c>
      <c r="C39" s="1" t="s">
        <v>21</v>
      </c>
      <c r="D39" s="2">
        <f>'Count from Worksheets'!K40</f>
        <v>0</v>
      </c>
      <c r="E39" s="2">
        <f>'Count from Worksheets'!L40</f>
        <v>0</v>
      </c>
      <c r="F39" s="2">
        <v>0</v>
      </c>
      <c r="G39" s="2">
        <v>0</v>
      </c>
      <c r="H39" s="1">
        <f t="shared" si="2"/>
        <v>0</v>
      </c>
      <c r="I39" s="1">
        <f t="shared" si="0"/>
        <v>0</v>
      </c>
    </row>
    <row r="40" spans="2:9" x14ac:dyDescent="0.35">
      <c r="B40" s="2">
        <v>38</v>
      </c>
      <c r="C40" s="1" t="s">
        <v>24</v>
      </c>
      <c r="D40" s="2">
        <f>'Count from Worksheets'!K41</f>
        <v>0</v>
      </c>
      <c r="E40" s="2">
        <f>'Count from Worksheets'!L41</f>
        <v>0</v>
      </c>
      <c r="F40" s="2">
        <v>0</v>
      </c>
      <c r="G40" s="2">
        <v>0</v>
      </c>
      <c r="H40" s="1">
        <f t="shared" si="2"/>
        <v>0</v>
      </c>
      <c r="I40" s="1">
        <f t="shared" si="0"/>
        <v>0</v>
      </c>
    </row>
    <row r="41" spans="2:9" x14ac:dyDescent="0.35">
      <c r="B41" s="2">
        <v>39</v>
      </c>
      <c r="C41" s="1" t="s">
        <v>27</v>
      </c>
      <c r="D41" s="2">
        <f>'Count from Worksheets'!K42</f>
        <v>0</v>
      </c>
      <c r="E41" s="2">
        <f>'Count from Worksheets'!L42</f>
        <v>0</v>
      </c>
      <c r="F41" s="2">
        <v>0</v>
      </c>
      <c r="G41" s="2">
        <v>0</v>
      </c>
      <c r="H41" s="1">
        <f t="shared" si="2"/>
        <v>0</v>
      </c>
      <c r="I41" s="1">
        <f t="shared" si="0"/>
        <v>0</v>
      </c>
    </row>
    <row r="42" spans="2:9" x14ac:dyDescent="0.35">
      <c r="B42" s="2">
        <v>40</v>
      </c>
      <c r="C42" s="1" t="s">
        <v>30</v>
      </c>
      <c r="D42" s="2">
        <f>'Count from Worksheets'!K43</f>
        <v>0</v>
      </c>
      <c r="E42" s="2">
        <f>'Count from Worksheets'!L43</f>
        <v>0</v>
      </c>
      <c r="F42" s="2">
        <v>0</v>
      </c>
      <c r="G42" s="2">
        <v>0</v>
      </c>
      <c r="H42" s="1">
        <f t="shared" si="2"/>
        <v>0</v>
      </c>
      <c r="I42" s="1">
        <f t="shared" si="0"/>
        <v>0</v>
      </c>
    </row>
    <row r="43" spans="2:9" x14ac:dyDescent="0.35">
      <c r="B43" s="2">
        <v>41</v>
      </c>
      <c r="C43" s="1" t="s">
        <v>33</v>
      </c>
      <c r="D43" s="2">
        <f>'Count from Worksheets'!K44</f>
        <v>0</v>
      </c>
      <c r="E43" s="2">
        <f>'Count from Worksheets'!L44</f>
        <v>0</v>
      </c>
      <c r="F43" s="2">
        <v>0</v>
      </c>
      <c r="G43" s="2">
        <v>0</v>
      </c>
      <c r="H43" s="1">
        <f t="shared" si="2"/>
        <v>0</v>
      </c>
      <c r="I43" s="1">
        <f t="shared" si="0"/>
        <v>0</v>
      </c>
    </row>
    <row r="44" spans="2:9" x14ac:dyDescent="0.35">
      <c r="B44" s="2">
        <v>42</v>
      </c>
      <c r="C44" s="1" t="s">
        <v>36</v>
      </c>
      <c r="D44" s="2">
        <f>'Count from Worksheets'!K45</f>
        <v>2</v>
      </c>
      <c r="E44" s="2">
        <f>'Count from Worksheets'!L45</f>
        <v>44</v>
      </c>
      <c r="F44" s="2">
        <v>2</v>
      </c>
      <c r="G44" s="2">
        <v>44</v>
      </c>
      <c r="H44" s="1">
        <f t="shared" si="2"/>
        <v>0</v>
      </c>
      <c r="I44" s="1">
        <f t="shared" si="0"/>
        <v>0</v>
      </c>
    </row>
    <row r="45" spans="2:9" x14ac:dyDescent="0.35">
      <c r="B45" s="2">
        <v>43</v>
      </c>
      <c r="C45" s="1" t="s">
        <v>39</v>
      </c>
      <c r="D45" s="2">
        <f>'Count from Worksheets'!K46</f>
        <v>0</v>
      </c>
      <c r="E45" s="2">
        <f>'Count from Worksheets'!L46</f>
        <v>0</v>
      </c>
      <c r="F45" s="2">
        <v>0</v>
      </c>
      <c r="G45" s="2">
        <v>0</v>
      </c>
      <c r="H45" s="1">
        <f t="shared" si="2"/>
        <v>0</v>
      </c>
      <c r="I45" s="1">
        <f t="shared" si="0"/>
        <v>0</v>
      </c>
    </row>
    <row r="46" spans="2:9" x14ac:dyDescent="0.35">
      <c r="B46" s="2">
        <v>44</v>
      </c>
      <c r="C46" s="1" t="s">
        <v>42</v>
      </c>
      <c r="D46" s="2">
        <f>'Count from Worksheets'!K47</f>
        <v>0</v>
      </c>
      <c r="E46" s="2">
        <f>'Count from Worksheets'!L47</f>
        <v>0</v>
      </c>
      <c r="F46" s="2">
        <v>0</v>
      </c>
      <c r="G46" s="2">
        <v>0</v>
      </c>
      <c r="H46" s="1">
        <f t="shared" si="2"/>
        <v>0</v>
      </c>
      <c r="I46" s="1">
        <f t="shared" si="0"/>
        <v>0</v>
      </c>
    </row>
    <row r="47" spans="2:9" x14ac:dyDescent="0.35">
      <c r="B47" s="2">
        <v>45</v>
      </c>
      <c r="C47" s="1" t="s">
        <v>45</v>
      </c>
      <c r="D47" s="2">
        <f>'Count from Worksheets'!K48</f>
        <v>4</v>
      </c>
      <c r="E47" s="2">
        <f>'Count from Worksheets'!L48</f>
        <v>65</v>
      </c>
      <c r="F47" s="2">
        <v>4</v>
      </c>
      <c r="G47" s="2">
        <v>65</v>
      </c>
      <c r="H47" s="1">
        <f t="shared" si="2"/>
        <v>0</v>
      </c>
      <c r="I47" s="1">
        <f t="shared" si="0"/>
        <v>0</v>
      </c>
    </row>
    <row r="48" spans="2:9" x14ac:dyDescent="0.35">
      <c r="B48" s="2">
        <v>46</v>
      </c>
      <c r="C48" s="1" t="s">
        <v>48</v>
      </c>
      <c r="D48" s="2">
        <f>'Count from Worksheets'!K49</f>
        <v>1</v>
      </c>
      <c r="E48" s="2">
        <f>'Count from Worksheets'!L49</f>
        <v>2</v>
      </c>
      <c r="F48" s="2">
        <v>1</v>
      </c>
      <c r="G48" s="2">
        <v>2</v>
      </c>
      <c r="H48" s="1">
        <f t="shared" si="2"/>
        <v>0</v>
      </c>
      <c r="I48" s="1">
        <f t="shared" si="0"/>
        <v>0</v>
      </c>
    </row>
    <row r="49" spans="2:9" x14ac:dyDescent="0.35">
      <c r="B49" s="2">
        <v>47</v>
      </c>
      <c r="C49" s="1" t="s">
        <v>51</v>
      </c>
      <c r="D49" s="2">
        <f>'Count from Worksheets'!K50</f>
        <v>1</v>
      </c>
      <c r="E49" s="2">
        <f>'Count from Worksheets'!L50</f>
        <v>1</v>
      </c>
      <c r="F49" s="2">
        <v>1</v>
      </c>
      <c r="G49" s="2">
        <v>1</v>
      </c>
      <c r="H49" s="1">
        <f t="shared" si="2"/>
        <v>0</v>
      </c>
      <c r="I49" s="1">
        <f t="shared" si="0"/>
        <v>0</v>
      </c>
    </row>
    <row r="50" spans="2:9" x14ac:dyDescent="0.35">
      <c r="B50" s="2">
        <v>48</v>
      </c>
      <c r="C50" s="1" t="s">
        <v>54</v>
      </c>
      <c r="D50" s="2">
        <f>'Count from Worksheets'!K51</f>
        <v>0</v>
      </c>
      <c r="E50" s="2">
        <f>'Count from Worksheets'!L51</f>
        <v>0</v>
      </c>
      <c r="F50" s="2">
        <v>0</v>
      </c>
      <c r="G50" s="2">
        <v>0</v>
      </c>
      <c r="H50" s="1">
        <f t="shared" si="2"/>
        <v>0</v>
      </c>
      <c r="I50" s="1">
        <f t="shared" si="0"/>
        <v>0</v>
      </c>
    </row>
    <row r="51" spans="2:9" x14ac:dyDescent="0.35">
      <c r="B51" s="2">
        <v>49</v>
      </c>
      <c r="C51" s="1" t="s">
        <v>57</v>
      </c>
      <c r="D51" s="2">
        <f>'Count from Worksheets'!K52</f>
        <v>0</v>
      </c>
      <c r="E51" s="2">
        <f>'Count from Worksheets'!L52</f>
        <v>0</v>
      </c>
      <c r="F51" s="2">
        <v>0</v>
      </c>
      <c r="G51" s="2">
        <v>0</v>
      </c>
      <c r="H51" s="1">
        <f t="shared" si="2"/>
        <v>0</v>
      </c>
      <c r="I51" s="1">
        <f t="shared" si="0"/>
        <v>0</v>
      </c>
    </row>
    <row r="52" spans="2:9" x14ac:dyDescent="0.35">
      <c r="B52" s="2">
        <v>50</v>
      </c>
      <c r="C52" s="1" t="s">
        <v>60</v>
      </c>
      <c r="D52" s="2">
        <f>'Count from Worksheets'!K53</f>
        <v>0</v>
      </c>
      <c r="E52" s="2">
        <f>'Count from Worksheets'!L53</f>
        <v>0</v>
      </c>
      <c r="F52" s="2">
        <v>0</v>
      </c>
      <c r="G52" s="2">
        <v>0</v>
      </c>
      <c r="H52" s="1">
        <f t="shared" si="2"/>
        <v>0</v>
      </c>
      <c r="I52" s="1">
        <f t="shared" si="0"/>
        <v>0</v>
      </c>
    </row>
    <row r="53" spans="2:9" x14ac:dyDescent="0.35">
      <c r="B53" s="2">
        <v>51</v>
      </c>
      <c r="C53" s="1" t="s">
        <v>63</v>
      </c>
      <c r="D53" s="2">
        <f>'Count from Worksheets'!K54</f>
        <v>1</v>
      </c>
      <c r="E53" s="2">
        <f>'Count from Worksheets'!L54</f>
        <v>4</v>
      </c>
      <c r="F53" s="2">
        <v>1</v>
      </c>
      <c r="G53" s="2">
        <v>4</v>
      </c>
      <c r="H53" s="1">
        <f t="shared" si="2"/>
        <v>0</v>
      </c>
      <c r="I53" s="1">
        <f t="shared" si="0"/>
        <v>0</v>
      </c>
    </row>
    <row r="54" spans="2:9" x14ac:dyDescent="0.35">
      <c r="B54" s="2">
        <v>52</v>
      </c>
      <c r="C54" s="1" t="s">
        <v>66</v>
      </c>
      <c r="D54" s="2">
        <f>'Count from Worksheets'!K55</f>
        <v>0</v>
      </c>
      <c r="E54" s="2">
        <f>'Count from Worksheets'!L55</f>
        <v>0</v>
      </c>
      <c r="F54" s="2">
        <v>0</v>
      </c>
      <c r="G54" s="2">
        <v>0</v>
      </c>
      <c r="H54" s="1">
        <f t="shared" si="2"/>
        <v>0</v>
      </c>
      <c r="I54" s="1">
        <f t="shared" si="0"/>
        <v>0</v>
      </c>
    </row>
    <row r="55" spans="2:9" x14ac:dyDescent="0.35">
      <c r="B55" s="2">
        <v>53</v>
      </c>
      <c r="C55" s="1" t="s">
        <v>69</v>
      </c>
      <c r="D55" s="2">
        <f>'Count from Worksheets'!K56</f>
        <v>0</v>
      </c>
      <c r="E55" s="2">
        <f>'Count from Worksheets'!L56</f>
        <v>0</v>
      </c>
      <c r="F55" s="2">
        <v>0</v>
      </c>
      <c r="G55" s="2">
        <v>0</v>
      </c>
      <c r="H55" s="1">
        <f t="shared" si="2"/>
        <v>0</v>
      </c>
      <c r="I55" s="1">
        <f t="shared" si="0"/>
        <v>0</v>
      </c>
    </row>
    <row r="56" spans="2:9" x14ac:dyDescent="0.35">
      <c r="B56" s="2">
        <v>54</v>
      </c>
      <c r="C56" s="1" t="s">
        <v>72</v>
      </c>
      <c r="D56" s="2">
        <f>'Count from Worksheets'!K57</f>
        <v>0</v>
      </c>
      <c r="E56" s="2">
        <f>'Count from Worksheets'!L57</f>
        <v>0</v>
      </c>
      <c r="F56" s="2">
        <v>0</v>
      </c>
      <c r="G56" s="2">
        <v>0</v>
      </c>
      <c r="H56" s="1">
        <f t="shared" si="2"/>
        <v>0</v>
      </c>
      <c r="I56" s="1">
        <f t="shared" si="0"/>
        <v>0</v>
      </c>
    </row>
    <row r="57" spans="2:9" x14ac:dyDescent="0.35">
      <c r="B57" s="2">
        <v>55</v>
      </c>
      <c r="C57" s="1" t="s">
        <v>75</v>
      </c>
      <c r="D57" s="2">
        <f>'Count from Worksheets'!K58</f>
        <v>8</v>
      </c>
      <c r="E57" s="2">
        <f>'Count from Worksheets'!L58</f>
        <v>20</v>
      </c>
      <c r="F57" s="2">
        <v>8</v>
      </c>
      <c r="G57" s="2">
        <v>20</v>
      </c>
      <c r="H57" s="1">
        <f t="shared" si="2"/>
        <v>0</v>
      </c>
      <c r="I57" s="1">
        <f t="shared" si="0"/>
        <v>0</v>
      </c>
    </row>
    <row r="58" spans="2:9" x14ac:dyDescent="0.35">
      <c r="B58" s="2">
        <v>56</v>
      </c>
      <c r="C58" s="1" t="s">
        <v>78</v>
      </c>
      <c r="D58" s="2">
        <f>'Count from Worksheets'!K59</f>
        <v>0</v>
      </c>
      <c r="E58" s="2">
        <f>'Count from Worksheets'!L59</f>
        <v>0</v>
      </c>
      <c r="F58" s="2">
        <v>0</v>
      </c>
      <c r="G58" s="2">
        <v>0</v>
      </c>
      <c r="H58" s="1">
        <f t="shared" si="2"/>
        <v>0</v>
      </c>
      <c r="I58" s="1">
        <f t="shared" si="0"/>
        <v>0</v>
      </c>
    </row>
    <row r="59" spans="2:9" x14ac:dyDescent="0.35">
      <c r="B59" s="2">
        <v>57</v>
      </c>
      <c r="C59" s="1" t="s">
        <v>81</v>
      </c>
      <c r="D59" s="2">
        <f>'Count from Worksheets'!K60</f>
        <v>34</v>
      </c>
      <c r="E59" s="2">
        <f>'Count from Worksheets'!L60</f>
        <v>928</v>
      </c>
      <c r="F59" s="2">
        <v>34</v>
      </c>
      <c r="G59" s="2">
        <v>928</v>
      </c>
      <c r="H59" s="1">
        <f t="shared" si="2"/>
        <v>0</v>
      </c>
      <c r="I59" s="1">
        <f t="shared" si="0"/>
        <v>0</v>
      </c>
    </row>
    <row r="60" spans="2:9" x14ac:dyDescent="0.35">
      <c r="B60" s="2">
        <v>58</v>
      </c>
      <c r="C60" s="1" t="s">
        <v>84</v>
      </c>
      <c r="D60" s="2">
        <f>'Count from Worksheets'!K61</f>
        <v>0</v>
      </c>
      <c r="E60" s="2">
        <f>'Count from Worksheets'!L61</f>
        <v>0</v>
      </c>
      <c r="F60" s="2">
        <v>0</v>
      </c>
      <c r="G60" s="2">
        <v>0</v>
      </c>
      <c r="H60" s="1">
        <f t="shared" si="2"/>
        <v>0</v>
      </c>
      <c r="I60" s="1">
        <f t="shared" si="0"/>
        <v>0</v>
      </c>
    </row>
    <row r="61" spans="2:9" x14ac:dyDescent="0.35">
      <c r="B61" s="2">
        <v>59</v>
      </c>
      <c r="C61" s="1" t="s">
        <v>87</v>
      </c>
      <c r="D61" s="2">
        <f>'Count from Worksheets'!K62</f>
        <v>0</v>
      </c>
      <c r="E61" s="2">
        <f>'Count from Worksheets'!L62</f>
        <v>0</v>
      </c>
      <c r="F61" s="2">
        <v>0</v>
      </c>
      <c r="G61" s="2">
        <v>0</v>
      </c>
      <c r="H61" s="1">
        <f t="shared" si="2"/>
        <v>0</v>
      </c>
      <c r="I61" s="1">
        <f t="shared" si="0"/>
        <v>0</v>
      </c>
    </row>
    <row r="62" spans="2:9" x14ac:dyDescent="0.35">
      <c r="B62" s="2">
        <v>60</v>
      </c>
      <c r="C62" s="1" t="s">
        <v>90</v>
      </c>
      <c r="D62" s="2">
        <f>'Count from Worksheets'!K63</f>
        <v>0</v>
      </c>
      <c r="E62" s="2">
        <f>'Count from Worksheets'!L63</f>
        <v>0</v>
      </c>
      <c r="F62" s="2">
        <v>0</v>
      </c>
      <c r="G62" s="2">
        <v>0</v>
      </c>
      <c r="H62" s="1">
        <f t="shared" si="2"/>
        <v>0</v>
      </c>
      <c r="I62" s="1">
        <f t="shared" si="0"/>
        <v>0</v>
      </c>
    </row>
    <row r="63" spans="2:9" x14ac:dyDescent="0.35">
      <c r="B63" s="2">
        <v>61</v>
      </c>
      <c r="C63" s="1" t="s">
        <v>4</v>
      </c>
      <c r="D63" s="2">
        <f>'Count from Worksheets'!K64</f>
        <v>0</v>
      </c>
      <c r="E63" s="2">
        <f>'Count from Worksheets'!L64</f>
        <v>0</v>
      </c>
      <c r="F63" s="2">
        <v>0</v>
      </c>
      <c r="G63" s="2">
        <v>0</v>
      </c>
      <c r="H63" s="1">
        <f t="shared" si="2"/>
        <v>0</v>
      </c>
      <c r="I63" s="1">
        <f t="shared" si="0"/>
        <v>0</v>
      </c>
    </row>
    <row r="64" spans="2:9" x14ac:dyDescent="0.35">
      <c r="B64" s="2">
        <v>62</v>
      </c>
      <c r="C64" s="1" t="s">
        <v>7</v>
      </c>
      <c r="D64" s="2">
        <f>'Count from Worksheets'!K65</f>
        <v>0</v>
      </c>
      <c r="E64" s="2">
        <f>'Count from Worksheets'!L65</f>
        <v>0</v>
      </c>
      <c r="F64" s="2">
        <v>0</v>
      </c>
      <c r="G64" s="2">
        <v>0</v>
      </c>
      <c r="H64" s="1">
        <f t="shared" si="2"/>
        <v>0</v>
      </c>
      <c r="I64" s="1">
        <f t="shared" si="0"/>
        <v>0</v>
      </c>
    </row>
    <row r="65" spans="2:9" x14ac:dyDescent="0.35">
      <c r="B65" s="2">
        <v>63</v>
      </c>
      <c r="C65" s="1" t="s">
        <v>10</v>
      </c>
      <c r="D65" s="2">
        <f>'Count from Worksheets'!K66</f>
        <v>0</v>
      </c>
      <c r="E65" s="2">
        <f>'Count from Worksheets'!L66</f>
        <v>0</v>
      </c>
      <c r="F65" s="2">
        <v>0</v>
      </c>
      <c r="G65" s="2">
        <v>0</v>
      </c>
      <c r="H65" s="1">
        <f t="shared" si="2"/>
        <v>0</v>
      </c>
      <c r="I65" s="1">
        <f t="shared" si="0"/>
        <v>0</v>
      </c>
    </row>
    <row r="66" spans="2:9" x14ac:dyDescent="0.35">
      <c r="B66" s="2">
        <v>64</v>
      </c>
      <c r="C66" s="1" t="s">
        <v>13</v>
      </c>
      <c r="D66" s="2">
        <f>'Count from Worksheets'!K67</f>
        <v>0</v>
      </c>
      <c r="E66" s="2">
        <f>'Count from Worksheets'!L67</f>
        <v>0</v>
      </c>
      <c r="F66" s="2">
        <v>0</v>
      </c>
      <c r="G66" s="2">
        <v>0</v>
      </c>
      <c r="H66" s="1">
        <f t="shared" si="2"/>
        <v>0</v>
      </c>
      <c r="I66" s="1">
        <f t="shared" si="0"/>
        <v>0</v>
      </c>
    </row>
    <row r="67" spans="2:9" x14ac:dyDescent="0.35">
      <c r="B67" s="2">
        <v>65</v>
      </c>
      <c r="C67" s="1" t="s">
        <v>16</v>
      </c>
      <c r="D67" s="2">
        <f>'Count from Worksheets'!K68</f>
        <v>1</v>
      </c>
      <c r="E67" s="2">
        <f>'Count from Worksheets'!L68</f>
        <v>1</v>
      </c>
      <c r="F67" s="2">
        <v>1</v>
      </c>
      <c r="G67" s="2">
        <v>1</v>
      </c>
      <c r="H67" s="1">
        <f t="shared" si="2"/>
        <v>0</v>
      </c>
      <c r="I67" s="1">
        <f t="shared" si="0"/>
        <v>0</v>
      </c>
    </row>
    <row r="68" spans="2:9" x14ac:dyDescent="0.35">
      <c r="B68" s="2">
        <v>66</v>
      </c>
      <c r="C68" s="1" t="s">
        <v>19</v>
      </c>
      <c r="D68" s="2">
        <f>'Count from Worksheets'!K69</f>
        <v>0</v>
      </c>
      <c r="E68" s="2">
        <f>'Count from Worksheets'!L69</f>
        <v>0</v>
      </c>
      <c r="F68" s="2">
        <v>0</v>
      </c>
      <c r="G68" s="2">
        <v>0</v>
      </c>
      <c r="H68" s="1">
        <f t="shared" ref="H68:H91" si="3">F68-D68</f>
        <v>0</v>
      </c>
      <c r="I68" s="1">
        <f t="shared" ref="I68:I91" si="4">G68-E68</f>
        <v>0</v>
      </c>
    </row>
    <row r="69" spans="2:9" x14ac:dyDescent="0.35">
      <c r="B69" s="2">
        <v>67</v>
      </c>
      <c r="C69" s="1" t="s">
        <v>22</v>
      </c>
      <c r="D69" s="2">
        <f>'Count from Worksheets'!K70</f>
        <v>0</v>
      </c>
      <c r="E69" s="2">
        <f>'Count from Worksheets'!L70</f>
        <v>0</v>
      </c>
      <c r="F69" s="2">
        <v>0</v>
      </c>
      <c r="G69" s="2">
        <v>0</v>
      </c>
      <c r="H69" s="1">
        <f t="shared" si="3"/>
        <v>0</v>
      </c>
      <c r="I69" s="1">
        <f t="shared" si="4"/>
        <v>0</v>
      </c>
    </row>
    <row r="70" spans="2:9" x14ac:dyDescent="0.35">
      <c r="B70" s="2">
        <v>68</v>
      </c>
      <c r="C70" s="1" t="s">
        <v>25</v>
      </c>
      <c r="D70" s="2">
        <f>'Count from Worksheets'!K71</f>
        <v>0</v>
      </c>
      <c r="E70" s="2">
        <f>'Count from Worksheets'!L71</f>
        <v>0</v>
      </c>
      <c r="F70" s="2">
        <v>0</v>
      </c>
      <c r="G70" s="2">
        <v>0</v>
      </c>
      <c r="H70" s="1">
        <f t="shared" si="3"/>
        <v>0</v>
      </c>
      <c r="I70" s="1">
        <f t="shared" si="4"/>
        <v>0</v>
      </c>
    </row>
    <row r="71" spans="2:9" x14ac:dyDescent="0.35">
      <c r="B71" s="2">
        <v>69</v>
      </c>
      <c r="C71" s="1" t="s">
        <v>28</v>
      </c>
      <c r="D71" s="2">
        <f>'Count from Worksheets'!K72</f>
        <v>0</v>
      </c>
      <c r="E71" s="2">
        <f>'Count from Worksheets'!L72</f>
        <v>0</v>
      </c>
      <c r="F71" s="2">
        <v>0</v>
      </c>
      <c r="G71" s="2">
        <v>0</v>
      </c>
      <c r="H71" s="1">
        <f t="shared" si="3"/>
        <v>0</v>
      </c>
      <c r="I71" s="1">
        <f t="shared" si="4"/>
        <v>0</v>
      </c>
    </row>
    <row r="72" spans="2:9" x14ac:dyDescent="0.35">
      <c r="B72" s="2">
        <v>70</v>
      </c>
      <c r="C72" s="1" t="s">
        <v>31</v>
      </c>
      <c r="D72" s="2">
        <f>'Count from Worksheets'!K73</f>
        <v>0</v>
      </c>
      <c r="E72" s="2">
        <f>'Count from Worksheets'!L73</f>
        <v>0</v>
      </c>
      <c r="F72" s="2">
        <v>0</v>
      </c>
      <c r="G72" s="2">
        <v>0</v>
      </c>
      <c r="H72" s="1">
        <f t="shared" si="3"/>
        <v>0</v>
      </c>
      <c r="I72" s="1">
        <f t="shared" si="4"/>
        <v>0</v>
      </c>
    </row>
    <row r="73" spans="2:9" x14ac:dyDescent="0.35">
      <c r="B73" s="2">
        <v>71</v>
      </c>
      <c r="C73" s="1" t="s">
        <v>34</v>
      </c>
      <c r="D73" s="2">
        <f>'Count from Worksheets'!K74</f>
        <v>0</v>
      </c>
      <c r="E73" s="2">
        <f>'Count from Worksheets'!L74</f>
        <v>0</v>
      </c>
      <c r="F73" s="2">
        <v>0</v>
      </c>
      <c r="G73" s="2">
        <v>0</v>
      </c>
      <c r="H73" s="1">
        <f t="shared" si="3"/>
        <v>0</v>
      </c>
      <c r="I73" s="1">
        <f t="shared" si="4"/>
        <v>0</v>
      </c>
    </row>
    <row r="74" spans="2:9" x14ac:dyDescent="0.35">
      <c r="B74" s="2">
        <v>72</v>
      </c>
      <c r="C74" s="1" t="s">
        <v>37</v>
      </c>
      <c r="D74" s="2">
        <f>'Count from Worksheets'!K75</f>
        <v>0</v>
      </c>
      <c r="E74" s="2">
        <f>'Count from Worksheets'!L75</f>
        <v>0</v>
      </c>
      <c r="F74" s="2">
        <v>0</v>
      </c>
      <c r="G74" s="2">
        <v>0</v>
      </c>
      <c r="H74" s="1">
        <f t="shared" si="3"/>
        <v>0</v>
      </c>
      <c r="I74" s="1">
        <f t="shared" si="4"/>
        <v>0</v>
      </c>
    </row>
    <row r="75" spans="2:9" x14ac:dyDescent="0.35">
      <c r="B75" s="2">
        <v>73</v>
      </c>
      <c r="C75" s="1" t="s">
        <v>40</v>
      </c>
      <c r="D75" s="2">
        <f>'Count from Worksheets'!K76</f>
        <v>1</v>
      </c>
      <c r="E75" s="2">
        <f>'Count from Worksheets'!L76</f>
        <v>38</v>
      </c>
      <c r="F75" s="2">
        <v>1</v>
      </c>
      <c r="G75" s="2">
        <v>38</v>
      </c>
      <c r="H75" s="1">
        <f t="shared" si="3"/>
        <v>0</v>
      </c>
      <c r="I75" s="1">
        <f t="shared" si="4"/>
        <v>0</v>
      </c>
    </row>
    <row r="76" spans="2:9" x14ac:dyDescent="0.35">
      <c r="B76" s="2">
        <v>74</v>
      </c>
      <c r="C76" s="1" t="s">
        <v>43</v>
      </c>
      <c r="D76" s="2">
        <f>'Count from Worksheets'!K77</f>
        <v>0</v>
      </c>
      <c r="E76" s="2">
        <f>'Count from Worksheets'!L77</f>
        <v>0</v>
      </c>
      <c r="F76" s="2">
        <v>0</v>
      </c>
      <c r="G76" s="2">
        <v>0</v>
      </c>
      <c r="H76" s="1">
        <f t="shared" si="3"/>
        <v>0</v>
      </c>
      <c r="I76" s="1">
        <f t="shared" si="4"/>
        <v>0</v>
      </c>
    </row>
    <row r="77" spans="2:9" x14ac:dyDescent="0.35">
      <c r="B77" s="2">
        <v>75</v>
      </c>
      <c r="C77" s="1" t="s">
        <v>46</v>
      </c>
      <c r="D77" s="2">
        <f>'Count from Worksheets'!K78</f>
        <v>0</v>
      </c>
      <c r="E77" s="2">
        <f>'Count from Worksheets'!L78</f>
        <v>0</v>
      </c>
      <c r="F77" s="2">
        <v>0</v>
      </c>
      <c r="G77" s="2">
        <v>0</v>
      </c>
      <c r="H77" s="1">
        <f t="shared" si="3"/>
        <v>0</v>
      </c>
      <c r="I77" s="1">
        <f t="shared" si="4"/>
        <v>0</v>
      </c>
    </row>
    <row r="78" spans="2:9" x14ac:dyDescent="0.35">
      <c r="B78" s="2">
        <v>76</v>
      </c>
      <c r="C78" s="1" t="s">
        <v>49</v>
      </c>
      <c r="D78" s="2">
        <f>'Count from Worksheets'!K79</f>
        <v>0</v>
      </c>
      <c r="E78" s="2">
        <f>'Count from Worksheets'!L79</f>
        <v>0</v>
      </c>
      <c r="F78" s="2">
        <v>0</v>
      </c>
      <c r="G78" s="2">
        <v>0</v>
      </c>
      <c r="H78" s="1">
        <f t="shared" si="3"/>
        <v>0</v>
      </c>
      <c r="I78" s="1">
        <f t="shared" si="4"/>
        <v>0</v>
      </c>
    </row>
    <row r="79" spans="2:9" x14ac:dyDescent="0.35">
      <c r="B79" s="2">
        <v>77</v>
      </c>
      <c r="C79" s="1" t="s">
        <v>52</v>
      </c>
      <c r="D79" s="2">
        <f>'Count from Worksheets'!K80</f>
        <v>0</v>
      </c>
      <c r="E79" s="2">
        <f>'Count from Worksheets'!L80</f>
        <v>0</v>
      </c>
      <c r="F79" s="2">
        <v>0</v>
      </c>
      <c r="G79" s="2">
        <v>0</v>
      </c>
      <c r="H79" s="1">
        <f t="shared" si="3"/>
        <v>0</v>
      </c>
      <c r="I79" s="1">
        <f t="shared" si="4"/>
        <v>0</v>
      </c>
    </row>
    <row r="80" spans="2:9" x14ac:dyDescent="0.35">
      <c r="B80" s="2">
        <v>78</v>
      </c>
      <c r="C80" s="1" t="s">
        <v>55</v>
      </c>
      <c r="D80" s="2">
        <f>'Count from Worksheets'!K81</f>
        <v>0</v>
      </c>
      <c r="E80" s="2">
        <f>'Count from Worksheets'!L81</f>
        <v>0</v>
      </c>
      <c r="F80" s="2">
        <v>0</v>
      </c>
      <c r="G80" s="2">
        <v>0</v>
      </c>
      <c r="H80" s="1">
        <f t="shared" si="3"/>
        <v>0</v>
      </c>
      <c r="I80" s="1">
        <f t="shared" si="4"/>
        <v>0</v>
      </c>
    </row>
    <row r="81" spans="2:9" x14ac:dyDescent="0.35">
      <c r="B81" s="2">
        <v>79</v>
      </c>
      <c r="C81" s="1" t="s">
        <v>58</v>
      </c>
      <c r="D81" s="2">
        <f>'Count from Worksheets'!K82</f>
        <v>0</v>
      </c>
      <c r="E81" s="2">
        <f>'Count from Worksheets'!L82</f>
        <v>0</v>
      </c>
      <c r="F81" s="2">
        <v>0</v>
      </c>
      <c r="G81" s="2">
        <v>0</v>
      </c>
      <c r="H81" s="1">
        <f t="shared" si="3"/>
        <v>0</v>
      </c>
      <c r="I81" s="1">
        <f t="shared" si="4"/>
        <v>0</v>
      </c>
    </row>
    <row r="82" spans="2:9" x14ac:dyDescent="0.35">
      <c r="B82" s="2">
        <v>80</v>
      </c>
      <c r="C82" s="1" t="s">
        <v>61</v>
      </c>
      <c r="D82" s="2">
        <f>'Count from Worksheets'!K83</f>
        <v>0</v>
      </c>
      <c r="E82" s="2">
        <f>'Count from Worksheets'!L83</f>
        <v>0</v>
      </c>
      <c r="F82" s="2">
        <v>0</v>
      </c>
      <c r="G82" s="2">
        <v>0</v>
      </c>
      <c r="H82" s="1">
        <f t="shared" si="3"/>
        <v>0</v>
      </c>
      <c r="I82" s="1">
        <f t="shared" si="4"/>
        <v>0</v>
      </c>
    </row>
    <row r="83" spans="2:9" x14ac:dyDescent="0.35">
      <c r="B83" s="2">
        <v>81</v>
      </c>
      <c r="C83" s="1" t="s">
        <v>64</v>
      </c>
      <c r="D83" s="2">
        <f>'Count from Worksheets'!K84</f>
        <v>0</v>
      </c>
      <c r="E83" s="2">
        <f>'Count from Worksheets'!L84</f>
        <v>0</v>
      </c>
      <c r="F83" s="2">
        <v>0</v>
      </c>
      <c r="G83" s="2">
        <v>0</v>
      </c>
      <c r="H83" s="1">
        <f t="shared" si="3"/>
        <v>0</v>
      </c>
      <c r="I83" s="1">
        <f t="shared" si="4"/>
        <v>0</v>
      </c>
    </row>
    <row r="84" spans="2:9" x14ac:dyDescent="0.35">
      <c r="B84" s="2">
        <v>82</v>
      </c>
      <c r="C84" s="1" t="s">
        <v>67</v>
      </c>
      <c r="D84" s="2">
        <f>'Count from Worksheets'!K85</f>
        <v>0</v>
      </c>
      <c r="E84" s="2">
        <f>'Count from Worksheets'!L85</f>
        <v>0</v>
      </c>
      <c r="F84" s="2">
        <v>0</v>
      </c>
      <c r="G84" s="2">
        <v>0</v>
      </c>
      <c r="H84" s="1">
        <f t="shared" si="3"/>
        <v>0</v>
      </c>
      <c r="I84" s="1">
        <f t="shared" si="4"/>
        <v>0</v>
      </c>
    </row>
    <row r="85" spans="2:9" x14ac:dyDescent="0.35">
      <c r="B85" s="2">
        <v>83</v>
      </c>
      <c r="C85" s="1" t="s">
        <v>70</v>
      </c>
      <c r="D85" s="2">
        <f>'Count from Worksheets'!K86</f>
        <v>16</v>
      </c>
      <c r="E85" s="2">
        <f>'Count from Worksheets'!L86</f>
        <v>71</v>
      </c>
      <c r="F85" s="2">
        <v>16</v>
      </c>
      <c r="G85" s="2">
        <v>71</v>
      </c>
      <c r="H85" s="1">
        <f t="shared" si="3"/>
        <v>0</v>
      </c>
      <c r="I85" s="1">
        <f t="shared" si="4"/>
        <v>0</v>
      </c>
    </row>
    <row r="86" spans="2:9" x14ac:dyDescent="0.35">
      <c r="B86" s="2">
        <v>84</v>
      </c>
      <c r="C86" s="1" t="s">
        <v>73</v>
      </c>
      <c r="D86" s="2">
        <f>'Count from Worksheets'!K87</f>
        <v>0</v>
      </c>
      <c r="E86" s="2">
        <f>'Count from Worksheets'!L87</f>
        <v>0</v>
      </c>
      <c r="F86" s="2">
        <v>0</v>
      </c>
      <c r="G86" s="2">
        <v>0</v>
      </c>
      <c r="H86" s="1">
        <f t="shared" si="3"/>
        <v>0</v>
      </c>
      <c r="I86" s="1">
        <f t="shared" si="4"/>
        <v>0</v>
      </c>
    </row>
    <row r="87" spans="2:9" x14ac:dyDescent="0.35">
      <c r="B87" s="2">
        <v>85</v>
      </c>
      <c r="C87" s="1" t="s">
        <v>76</v>
      </c>
      <c r="D87" s="2">
        <f>'Count from Worksheets'!K88</f>
        <v>0</v>
      </c>
      <c r="E87" s="2">
        <f>'Count from Worksheets'!L88</f>
        <v>0</v>
      </c>
      <c r="F87" s="2">
        <v>0</v>
      </c>
      <c r="G87" s="2">
        <v>0</v>
      </c>
      <c r="H87" s="1">
        <f t="shared" si="3"/>
        <v>0</v>
      </c>
      <c r="I87" s="1">
        <f t="shared" si="4"/>
        <v>0</v>
      </c>
    </row>
    <row r="88" spans="2:9" x14ac:dyDescent="0.35">
      <c r="B88" s="2">
        <v>86</v>
      </c>
      <c r="C88" s="1" t="s">
        <v>79</v>
      </c>
      <c r="D88" s="2">
        <f>'Count from Worksheets'!K89</f>
        <v>0</v>
      </c>
      <c r="E88" s="2">
        <f>'Count from Worksheets'!L89</f>
        <v>0</v>
      </c>
      <c r="F88" s="2">
        <v>0</v>
      </c>
      <c r="G88" s="2">
        <v>0</v>
      </c>
      <c r="H88" s="1">
        <f t="shared" si="3"/>
        <v>0</v>
      </c>
      <c r="I88" s="1">
        <f t="shared" si="4"/>
        <v>0</v>
      </c>
    </row>
    <row r="89" spans="2:9" x14ac:dyDescent="0.35">
      <c r="B89" s="2">
        <v>87</v>
      </c>
      <c r="C89" s="1" t="s">
        <v>82</v>
      </c>
      <c r="D89" s="2">
        <f>'Count from Worksheets'!K90</f>
        <v>0</v>
      </c>
      <c r="E89" s="2">
        <f>'Count from Worksheets'!L90</f>
        <v>0</v>
      </c>
      <c r="F89" s="2">
        <v>0</v>
      </c>
      <c r="G89" s="2">
        <v>0</v>
      </c>
      <c r="H89" s="1">
        <f t="shared" si="3"/>
        <v>0</v>
      </c>
      <c r="I89" s="1">
        <f t="shared" si="4"/>
        <v>0</v>
      </c>
    </row>
    <row r="90" spans="2:9" ht="15" thickBot="1" x14ac:dyDescent="0.4">
      <c r="B90" s="2">
        <v>88</v>
      </c>
      <c r="C90" s="18" t="s">
        <v>85</v>
      </c>
      <c r="D90" s="17">
        <f>'Count from Worksheets'!K91</f>
        <v>0</v>
      </c>
      <c r="E90" s="17">
        <f>'Count from Worksheets'!L91</f>
        <v>0</v>
      </c>
      <c r="F90" s="17">
        <v>0</v>
      </c>
      <c r="G90" s="17">
        <v>0</v>
      </c>
      <c r="H90" s="18">
        <f>F90-D90</f>
        <v>0</v>
      </c>
      <c r="I90" s="18">
        <f>G90-E90</f>
        <v>0</v>
      </c>
    </row>
    <row r="91" spans="2:9" ht="15.5" x14ac:dyDescent="0.35">
      <c r="B91" s="11"/>
      <c r="C91" s="19" t="s">
        <v>88</v>
      </c>
      <c r="D91" s="15">
        <f>SUM(D3:D90)</f>
        <v>296</v>
      </c>
      <c r="E91" s="15">
        <f t="shared" ref="E91:G91" si="5">SUM(E3:E90)</f>
        <v>6535</v>
      </c>
      <c r="F91" s="15">
        <f t="shared" si="5"/>
        <v>296</v>
      </c>
      <c r="G91" s="15">
        <f t="shared" si="5"/>
        <v>6545</v>
      </c>
      <c r="H91" s="16">
        <f t="shared" si="3"/>
        <v>0</v>
      </c>
      <c r="I91" s="16">
        <f t="shared" si="4"/>
        <v>10</v>
      </c>
    </row>
    <row r="92" spans="2:9" x14ac:dyDescent="0.35">
      <c r="B92" s="11"/>
      <c r="C92" s="14"/>
      <c r="D92" s="12"/>
      <c r="E92" s="13"/>
      <c r="F92" s="13"/>
      <c r="G92" s="13"/>
      <c r="H92" s="13"/>
      <c r="I92" s="13"/>
    </row>
  </sheetData>
  <conditionalFormatting sqref="H3">
    <cfRule type="expression" dxfId="0" priority="1">
      <formula>$H$3&lt;&gt;0</formula>
    </cfRule>
  </conditionalFormatting>
  <printOptions horizontalCentered="1"/>
  <pageMargins left="0.25" right="0.25" top="1.1083333333333334" bottom="0.75" header="0.3" footer="0.3"/>
  <pageSetup scale="91" fitToHeight="0" orientation="landscape" r:id="rId1"/>
  <headerFooter>
    <oddHeader xml:space="preserve">&amp;C&amp;"Arial,Bold"&amp;14Manifest Comparison
&amp;"Arial,Regular"Statewide Initiative - Cannabis 
Filed: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0754CD522FE4996B77D3A4F107523" ma:contentTypeVersion="2" ma:contentTypeDescription="Create a new document." ma:contentTypeScope="" ma:versionID="bdc79bd5f8d12360584ddd16a202df17">
  <xsd:schema xmlns:xsd="http://www.w3.org/2001/XMLSchema" xmlns:xs="http://www.w3.org/2001/XMLSchema" xmlns:p="http://schemas.microsoft.com/office/2006/metadata/properties" xmlns:ns2="3b11c27b-4589-4b66-a482-27d45051f14f" targetNamespace="http://schemas.microsoft.com/office/2006/metadata/properties" ma:root="true" ma:fieldsID="a1ce385095abdd591c9a1251dfacca3a" ns2:_="">
    <xsd:import namespace="3b11c27b-4589-4b66-a482-27d45051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1c27b-4589-4b66-a482-27d45051f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C99BFC-3644-4B4C-8480-B02D80A9CD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8F5FE5-311F-4CD7-8E9D-26A87CB00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1c27b-4589-4b66-a482-27d45051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BC2910-97B0-43B7-A213-20AE1B8331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 from Worksheets</vt:lpstr>
      <vt:lpstr>Manifest Count - Comparison</vt:lpstr>
      <vt:lpstr>'Count from Worksheets'!Print_Titles</vt:lpstr>
    </vt:vector>
  </TitlesOfParts>
  <Manager/>
  <Company>Secretary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mpoole</dc:creator>
  <cp:keywords/>
  <dc:description/>
  <cp:lastModifiedBy>Lawrence, Julia</cp:lastModifiedBy>
  <cp:revision/>
  <dcterms:created xsi:type="dcterms:W3CDTF">2008-08-25T22:07:42Z</dcterms:created>
  <dcterms:modified xsi:type="dcterms:W3CDTF">2023-08-03T18:48:56Z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0x0101002BE0754CD522FE4996B77D3A4F107523</vt:lpwstr>
  </property>
</Properties>
</file>